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7752" firstSheet="1" activeTab="1"/>
  </bookViews>
  <sheets>
    <sheet name="BIEU 01 a-KH 2023 (Hỗ trợ)" sheetId="1" state="hidden" r:id="rId1"/>
    <sheet name="Sheet1" sheetId="2" r:id="rId2"/>
    <sheet name="Sheet1 (2)" sheetId="3" r:id="rId3"/>
    <sheet name="BIEU 02 -2023 (cu)" sheetId="4" state="hidden" r:id="rId4"/>
    <sheet name="Ra soat KH (co TN)" sheetId="5" state="hidden" r:id="rId5"/>
  </sheets>
  <definedNames>
    <definedName name="_xlnm.Print_Area" localSheetId="0">'BIEU 01 a-KH 2023 (Hỗ trợ)'!$A$1:$F$95</definedName>
    <definedName name="_xlnm.Print_Area" localSheetId="3">'BIEU 02 -2023 (cu)'!$A$1:$G$125</definedName>
    <definedName name="_xlnm.Print_Area" localSheetId="4">'Ra soat KH (co TN)'!$A$1:$J$30</definedName>
    <definedName name="_xlnm.Print_Titles" localSheetId="0">'BIEU 01 a-KH 2023 (Hỗ trợ)'!$7:$11</definedName>
    <definedName name="_xlnm.Print_Titles" localSheetId="3">'BIEU 02 -2023 (cu)'!$7:$11</definedName>
    <definedName name="_xlnm.Print_Titles" localSheetId="4">'Ra soat KH (co TN)'!$6:$9</definedName>
  </definedNames>
  <calcPr fullCalcOnLoad="1"/>
</workbook>
</file>

<file path=xl/sharedStrings.xml><?xml version="1.0" encoding="utf-8"?>
<sst xmlns="http://schemas.openxmlformats.org/spreadsheetml/2006/main" count="409" uniqueCount="198">
  <si>
    <t>CỘNG HOÀ XÃ HỘI CHỦ NGHĨA VIỆT NAM</t>
  </si>
  <si>
    <t>STT</t>
  </si>
  <si>
    <t>CHỈ TIÊU</t>
  </si>
  <si>
    <t>A</t>
  </si>
  <si>
    <t>T.đó</t>
  </si>
  <si>
    <t>B</t>
  </si>
  <si>
    <t>Cho vay mua trả chậm nhà ở vùng ĐBSCL và Tây Nguyên</t>
  </si>
  <si>
    <t>C</t>
  </si>
  <si>
    <t>(Ký tên, đóng dấu)</t>
  </si>
  <si>
    <t>I</t>
  </si>
  <si>
    <t>NGUỒN VỐN</t>
  </si>
  <si>
    <t>II</t>
  </si>
  <si>
    <t>SỬ DỤNG VỐN</t>
  </si>
  <si>
    <t xml:space="preserve">- Cho vay dự án IFAD </t>
  </si>
  <si>
    <t>- Cho vay dự án RIDP</t>
  </si>
  <si>
    <t>QUỸ AN TOÀN CHI TRẢ</t>
  </si>
  <si>
    <t>III</t>
  </si>
  <si>
    <t>Nguồn vốn huy động tại địa phương được TW cấp bù lãi suất</t>
  </si>
  <si>
    <t>T. đó</t>
  </si>
  <si>
    <t>Số tuyệt đối (+/-)</t>
  </si>
  <si>
    <t>Số tương đối (%)</t>
  </si>
  <si>
    <t>Đơn vị: triệu đồng, %, hộ, người</t>
  </si>
  <si>
    <t>Cho vay thương nhân tại VKK theo QĐ 92/2009/QĐ-TTg</t>
  </si>
  <si>
    <t>T.đó:</t>
  </si>
  <si>
    <t>NGUỒN VỐN CÂN ĐỐI TỪ TRUNG ƯƠNG</t>
  </si>
  <si>
    <t>Nguồn vốn cân đối chuyển từ Trung ương</t>
  </si>
  <si>
    <t>Tổng số</t>
  </si>
  <si>
    <t>-</t>
  </si>
  <si>
    <t xml:space="preserve">Tổng số HSSV theo học các Trường ĐH, CĐ, THCN và dạy nghề </t>
  </si>
  <si>
    <t xml:space="preserve">Số thương nhân hoạt động thương mại tại vùng khó khăn </t>
  </si>
  <si>
    <t xml:space="preserve">Số hộ gia đình SXKD đang còn dư nợ NHCSXH </t>
  </si>
  <si>
    <t>Số hộ gia đình sản xuất kinh doanh vùng khó khăn trên địa bàn</t>
  </si>
  <si>
    <t xml:space="preserve">Số hộ cận nghèo đang còn dư nợ NHCSXH </t>
  </si>
  <si>
    <t xml:space="preserve">Số hộ nghèo đang còn dư nợ NHCSXH </t>
  </si>
  <si>
    <t xml:space="preserve">Số HSSV đang còn dư nợ NHCSXH </t>
  </si>
  <si>
    <t>Số lao động được vay vốn giải quyết việc làm trong năm</t>
  </si>
  <si>
    <t xml:space="preserve">Số lao động có nhu cầu vay vốn giải quyết việc làm </t>
  </si>
  <si>
    <t xml:space="preserve">                     GIÁM ĐỐC</t>
  </si>
  <si>
    <t xml:space="preserve">                 (Ký tên, đóng dấu)</t>
  </si>
  <si>
    <t xml:space="preserve">  (Ký, ghi rõ họ và tên)               </t>
  </si>
  <si>
    <t xml:space="preserve">         NGÂN HÀNG CHÍNH SÁCH XÃ HỘI</t>
  </si>
  <si>
    <t>CÁN BỘ TÍN DỤNG THEO DÕI ĐỊA BÀN</t>
  </si>
  <si>
    <t>Số công trình NS&amp;VSMT NT dự kiến được xây dựng từ nguồn vốn vay NHCSXH</t>
  </si>
  <si>
    <t>TRƯỞNG BĐD HĐQT - NHCSXH</t>
  </si>
  <si>
    <t>DƯ NỢ NGUỒN VỐN TRUNG ƯƠNG</t>
  </si>
  <si>
    <t>DƯ NỢ NGUỒN VỐN ĐỊA PHƯƠNG</t>
  </si>
  <si>
    <t>Số lao động dự kiến được thu hút từ vay vốn giải quyết việc làm</t>
  </si>
  <si>
    <t>Chi nhánh (Phòng giao dịch cấp huyện): ……..…………</t>
  </si>
  <si>
    <r>
      <t>Độc l</t>
    </r>
    <r>
      <rPr>
        <b/>
        <u val="single"/>
        <sz val="12"/>
        <rFont val="Times New Roman"/>
        <family val="1"/>
      </rPr>
      <t xml:space="preserve">ập - Tự do - Hạnh </t>
    </r>
    <r>
      <rPr>
        <b/>
        <sz val="12"/>
        <rFont val="Times New Roman"/>
        <family val="1"/>
      </rPr>
      <t>phúc</t>
    </r>
  </si>
  <si>
    <t>NGUỒN VỐN NHẬN ỦY THÁC ĐẦU TƯ TẠI ĐỊA PHƯƠNG</t>
  </si>
  <si>
    <t>Cho vay các đối tượng chính sách khác</t>
  </si>
  <si>
    <t xml:space="preserve">Số hộ nghèo đủ điều kiện vay vốn nhưng chưa được vay vốn NHCSXH </t>
  </si>
  <si>
    <t xml:space="preserve">Số hộ cận nghèo đủ điều kiện vay vốn nhưng chưa được vay vốn NHCSXH </t>
  </si>
  <si>
    <t xml:space="preserve">Số hộ gia đình SXKD đủ điều kiện vay vốn nhưng chưa được vay vốn NHCSXH </t>
  </si>
  <si>
    <t>Tổng số xã trên địa bàn</t>
  </si>
  <si>
    <t>….</t>
  </si>
  <si>
    <t>……….</t>
  </si>
  <si>
    <t>xx</t>
  </si>
  <si>
    <t xml:space="preserve">THUYẾT MINH MỘT SỐ CHỈ TIÊU </t>
  </si>
  <si>
    <t xml:space="preserve">          </t>
  </si>
  <si>
    <t>- Cho vay dự án HIV/AIDS</t>
  </si>
  <si>
    <t xml:space="preserve"> - Cho vay Phát triển DN vừa và nhỏ (Dự án KFW)</t>
  </si>
  <si>
    <t xml:space="preserve"> - Cho vay Phát triển ngành Lâm nghiệp (Dự án FSDP)</t>
  </si>
  <si>
    <t>Cho vay một số dự án vốn nước ngoài khác</t>
  </si>
  <si>
    <t xml:space="preserve">Cho vay đối với hộ gia đình và người nhiễm HIV, người sau cai nghiện ma túy, người điều trị nghiện các chất dạng thuốc phiện bằng thuốc thay thế, người bán dâm hoàn lương theo Quyết định số 29/2014/QĐ-TTg </t>
  </si>
  <si>
    <t>Cho vay Chương trình NS&amp;VSMT NT theo QĐ 62/2004/QĐ-TTg</t>
  </si>
  <si>
    <t>Cho vay để ký quỹ đối với người lao động đi làm việc tại Hàn Quốc</t>
  </si>
  <si>
    <t>Cho vay hộ gia đình SXKD tại VKK theo QĐ 31/2007/QĐ-TTg</t>
  </si>
  <si>
    <t>- Cho vay dự án NIPPON (Mở rộng tài chính cho người khuyết tật)</t>
  </si>
  <si>
    <t xml:space="preserve"> Số xã thuộc vùng khó khăn</t>
  </si>
  <si>
    <t>Cho vay đồng bào DTTS theo QĐ 755/QĐ-TTg</t>
  </si>
  <si>
    <t>Cho vay hộ đồng bào DTTS ĐBKK theo QĐ 54/2012/QĐ-TTg
(QĐ 32/2007/QĐ-TTg)</t>
  </si>
  <si>
    <t>Cho vay đồng bào DTTS vùng ĐBSCL theo QĐ 29/2013/QĐ-TTg
(QĐ 74/2008/QĐ-TTg)</t>
  </si>
  <si>
    <t>Cho vay vốn Quỹ quốc gia về việc làm theo Nghị định 61/2015/NĐ-CP</t>
  </si>
  <si>
    <t>Cho vay nhà ở xã hội theo NĐ 100/2015/NĐ-CP</t>
  </si>
  <si>
    <t xml:space="preserve">Cho vay hỗ trợ hộ nghèo về nhà ở theo QĐ 33/2015/QĐ-TTg </t>
  </si>
  <si>
    <t>Cho vay hỗ trợ hộ nghèo về nhà ở theo QĐ 167/2008/QĐ-TTg</t>
  </si>
  <si>
    <t>Cho vay hộ nghèo theo Nghị định số 78/2002/NĐ-CP</t>
  </si>
  <si>
    <t>Cho vay hộ cận nghèo theo QĐ 15/2013/QĐ-TTg</t>
  </si>
  <si>
    <t>Cho vay hộ mới thoát nghèo theo Quyết định số 28/2015/QĐ-TTg</t>
  </si>
  <si>
    <t>Cho vay học sinh, sinh viên theo QĐ 157/2007/QĐ-TTg</t>
  </si>
  <si>
    <t>Cho vay xuất khẩu lao động tại huyện nghèo theo QĐ 71/2009/QĐ-TTg</t>
  </si>
  <si>
    <t>Cho vay hỗ trợ phát triển kinh tế - xã hội vùng dân tộc thiểu số và miền núi giai đoạn 2017 - 2020 theo Quyết định số 2085/QĐ-TTg</t>
  </si>
  <si>
    <t>Cho vay người lao động đi làm việc ở nước ngoài theo Quyết định số 365/QĐ-NHNN, Quyết định số 1465/QĐ-TTg, Quyết định số 63/2015/QĐ-TTg và Nghị định số 61/2015/NĐ-CP</t>
  </si>
  <si>
    <t xml:space="preserve">Cho vay trồng rừng sản xuất, phát triển chăn nuôi theo NĐ 75/2015/NĐ-CP </t>
  </si>
  <si>
    <t xml:space="preserve">Tổng số lao động có nhu cầu vay vốn đi lao động có thời hạn ở nước ngoài </t>
  </si>
  <si>
    <t>Tiền gửi của tổ chức, cá nhân</t>
  </si>
  <si>
    <t>Tiền gửi của Tổ viên Tổ Tiết kiệm và vay vốn</t>
  </si>
  <si>
    <t xml:space="preserve">Nguồn vốn nhận ủy thác từ ngân sách địa phương </t>
  </si>
  <si>
    <t>Nguồn vốn nhận ủy thác của các chủ đầu tư khác</t>
  </si>
  <si>
    <t>Cho vay xây dựng cụm tuyến dân cư và nhà ở vùng ngập lũ ĐBSCL giai đoạn 2018-2020
(QĐ 714/QĐ-TTg)</t>
  </si>
  <si>
    <t>Biểu số 02/NHCS-KH</t>
  </si>
  <si>
    <t>- Cho vay dự án CWPD</t>
  </si>
  <si>
    <t>THÔN: …………………………..  XÃ/PHƯỜNG/THỊ TRẤN: ……………………………………</t>
  </si>
  <si>
    <t>…, ngày ….. tháng ….. năm ……..</t>
  </si>
  <si>
    <t>NHU CẦU VAY VỐN CHƯƠNG TRÌNH TÍN DỤNG NVTW</t>
  </si>
  <si>
    <t>(PGD lập gửi tỉnh, tỉnh tổng hợp gửi HSC)</t>
  </si>
  <si>
    <t>NHU CẦU VAY NGUỒN VỐN TRUNG ƯƠNG</t>
  </si>
  <si>
    <t>NHU CẦU VAY NGUỒN VỐN ĐỊA PHƯƠNG</t>
  </si>
  <si>
    <t>Biểu số 01a/NHCS-KH</t>
  </si>
  <si>
    <t>A+B</t>
  </si>
  <si>
    <t>5 = 4+6</t>
  </si>
  <si>
    <t xml:space="preserve">TỔNG CỘNG </t>
  </si>
  <si>
    <t>A+B=I</t>
  </si>
  <si>
    <t>A+B+C=II</t>
  </si>
  <si>
    <r>
      <t xml:space="preserve">Ghi chú:      </t>
    </r>
    <r>
      <rPr>
        <sz val="12"/>
        <rFont val="Times New Roman"/>
        <family val="1"/>
      </rPr>
      <t xml:space="preserve">1. Nhu cầu vay vốn tín dụng chính sách: thống kê dư nợ của toàn thôn đến hết năm kế hoạch    </t>
    </r>
  </si>
  <si>
    <t>4=3+5</t>
  </si>
  <si>
    <t>Ước dư nợ đến 31/12/2022</t>
  </si>
  <si>
    <t>Nhu cầu vốn năm 2023</t>
  </si>
  <si>
    <t>Tăng, giảm so với 31/12/2022</t>
  </si>
  <si>
    <t>Cho vay hỗ trợ tạo việc làm, duy trì và mở rộng việc làm từ nguồn vốn NHCSXH huy động (NĐ số 61/2015/NĐ-CP; NĐ 74/2019/NĐ-CP)</t>
  </si>
  <si>
    <t>Cho vay hỗ trợ tạo việc làm, duy trì và mở rộng việc làm từ nguồn vốn Quỹ quốc gia về việc làm (NĐ số 61/2015/NĐ-CP; NĐ số 74/2019/NĐ-CP)</t>
  </si>
  <si>
    <t>Cho vay trả lương ngừng việc theo QĐ15</t>
  </si>
  <si>
    <t>Cho vay hỗ trợ người sử dụng lao động vay vốn trả lương theo QĐ 23/2021/QĐ-TTg</t>
  </si>
  <si>
    <t>Cho vay đối với học sinh, sinh viên có hoàn cảnh gia đình khó khăn để mua máy tính, thiết bị học tập trực tuyến theo Quyết định số 09/2022/QĐ-TTg</t>
  </si>
  <si>
    <t xml:space="preserve">Cho vay đối với các cơ sở giáo dục mầm non, tiểu học ngoài công lập theo Quyết định số 11/2022/QĐ-TTg </t>
  </si>
  <si>
    <t>Cho vay thực hiện Chương trình mục tiêu quốc gia về phát triển kinh tế - xã hội vùng đồng bào DTTS và miền núi theo Nghị định số 28/2022/NĐ-CP</t>
  </si>
  <si>
    <t>Cho vay hỗ trợ tạo việc làm, duy trì và mở rộng việc làm theo Nghị định số 61/2015/NĐ-CP; Nghị định số 74/2019/NĐ-CP)</t>
  </si>
  <si>
    <t>Cho vay hỗ trợ hộ nghèo xây dựng nhà ở phòng, tránh bão, lụt khu vực miền Trung theo  Quyết định 716/2012/QĐ-TTg; QĐ 48/2014/QĐ-TTg</t>
  </si>
  <si>
    <t>Cho vay xây dựng cụm tuyến dân cư và nhà ở vùng ngập lũ ĐBSCL giai đoạn 2018-2020 (QĐ 714/QĐ-TTg)</t>
  </si>
  <si>
    <t xml:space="preserve">Số hộ nghèo theo chuẩn hộ nghèo (giai đoạn 2021-2025) </t>
  </si>
  <si>
    <t xml:space="preserve">Số hộ cận nghèo theo chuẩn hộ cận nghèo (giai đoạn 2021-2025) </t>
  </si>
  <si>
    <t>Số hộ mới thoát nghèo (giai đoạn 2020-2022)</t>
  </si>
  <si>
    <t>KẾ HOẠCH TÍN DỤNG NĂM 2023</t>
  </si>
  <si>
    <t>Kế hoạch tín dụng năm 2023</t>
  </si>
  <si>
    <t>Thực hiện đến 31/12/2021</t>
  </si>
  <si>
    <t>Ước thực hiện đến 31/12/2022</t>
  </si>
  <si>
    <t>Cho vay hỗ trợ tạo việc làm, duy trì và mở rộng việc làm theo Nghị quyết 11/NQ-CP</t>
  </si>
  <si>
    <t>Cho vay nhà ở xã hội theo NĐ 100/2015/NĐ-CP theo Nghị quyết 11/NQ-CP</t>
  </si>
  <si>
    <t>NGÂN HÀNG CHÍNH SÁCH XÃ HỘI</t>
  </si>
  <si>
    <t>Đơn vị: Triệu đồng, số hộ</t>
  </si>
  <si>
    <t>Chỉ tiêu</t>
  </si>
  <si>
    <t>Thực hiện 31/12/2021</t>
  </si>
  <si>
    <t>Kế hoạch tăng trưởng tín dụng năm 2022</t>
  </si>
  <si>
    <t>Số dư</t>
  </si>
  <si>
    <t>5 = 4 - 3</t>
  </si>
  <si>
    <t>Dư nợ 3 chương trình</t>
  </si>
  <si>
    <t>Thuyết minh một số chỉ tiêu</t>
  </si>
  <si>
    <t>Số hộ nghèo theo chuẩn hộ nghèo (giai đoạn 2021-2025)</t>
  </si>
  <si>
    <t>Số hộ nghèo còn dư nợ NHCSXH</t>
  </si>
  <si>
    <t>Số hộ nghèo đủ điều kiện vay vốn nhưng chưa được vay vốn NHCSXH</t>
  </si>
  <si>
    <t>Số hộ cận nghèo theo chuẩn hộ cận nghèo (giai đoạn 2021-2025)</t>
  </si>
  <si>
    <t>Số hộ cận nghèo còn dư nợ NHCSXH</t>
  </si>
  <si>
    <t>Số hộ cận nghèo đủ điều kiện vay vốn nhưng chưa được vay vốn NHCSXH</t>
  </si>
  <si>
    <t>GIÁM ĐỐC</t>
  </si>
  <si>
    <t>D</t>
  </si>
  <si>
    <t xml:space="preserve">Cho vay hỗ trợ hộ nghèo xây dựng nhà ở phòng, tránh bão, lụt khu vực miền Trung theo QĐ 716/QĐ-TTg, QĐ 48/2014/QĐ-TTg </t>
  </si>
  <si>
    <t>Cho vay hỗ trợ tạo việc làm theo Nghị quyết 11/NQ-CP</t>
  </si>
  <si>
    <t>NHU CẦU HỖ TRỢ LÃI SUẤT THEO NGHỊ ĐỊNH SỐ 36/2022/NĐ-CP</t>
  </si>
  <si>
    <t>(Theo văn bản số          /NHCS-KHNV ngày       /6/2022 của Tổng Giám đốc NHCSXH)</t>
  </si>
  <si>
    <t>Thực hiện đến 31/7/2022</t>
  </si>
  <si>
    <t>Cho vay học sinh sinh viên theo Quyết định số 157/QĐ-TTg và Quyết định số 05/2022/QĐ-TTg</t>
  </si>
  <si>
    <t>Số học sinh sinh viên có nhu cầu vay vốn năm 2022</t>
  </si>
  <si>
    <t>Chi nhánh NHCSXH tỉnh/Thành phố......</t>
  </si>
  <si>
    <t>Ước số dư đến 31/12/2022</t>
  </si>
  <si>
    <t>Tăng trưởng năm 2022</t>
  </si>
  <si>
    <t xml:space="preserve">Số đã thông báo </t>
  </si>
  <si>
    <t>6 = 7 + 8</t>
  </si>
  <si>
    <t>9=3+6</t>
  </si>
  <si>
    <t>10 = 6/3</t>
  </si>
  <si>
    <t>RÀ SOÁT CHỈ TIÊU KẾ HOẠCH TÍN DỤNG NĂM 2022</t>
  </si>
  <si>
    <t>KIỂM SOÁT</t>
  </si>
  <si>
    <t>BIỂU HỖ TRỢ XÁC ĐỊNH NHU CẦU VAY VỐN TÍN DỤNG CHÍNH SÁCH NĂM 2023</t>
  </si>
  <si>
    <t>Cho vay trả lương ngừng việc theo QĐ15/2020/QĐ-TTg</t>
  </si>
  <si>
    <t>Trong đó: Nhà ở công nhân trong khu công nghiệp</t>
  </si>
  <si>
    <t xml:space="preserve">                 Dự án, Đề án xây dựng nhà ở xã hội của các doanh nghiệp</t>
  </si>
  <si>
    <t xml:space="preserve">               Dự án, đề án xây dựng nhà ở xã hội của các doanh nghiệp</t>
  </si>
  <si>
    <t xml:space="preserve">          2. Số thứ tự 30 mục A và 21 mục B thống kê cho vay các đối tượng chính sách khác: ghi rõ chương trình, dự án (nếu có)</t>
  </si>
  <si>
    <t>Số đề nghị điều chỉnh (+/-)</t>
  </si>
  <si>
    <t>Tỉ lệ tăng trưởng sau điều chỉnh so với 2021</t>
  </si>
  <si>
    <t xml:space="preserve">  LẬP BIỂU     </t>
  </si>
  <si>
    <t xml:space="preserve">  (Ký, ghi rõ họ tên)   </t>
  </si>
  <si>
    <t xml:space="preserve"> (Ký tên, đóng dấu)</t>
  </si>
  <si>
    <t>Cho vay hộ mới thoát nghèo theo QĐ 28/2021/QĐ-TTg</t>
  </si>
  <si>
    <t>Số hộ mới thoát nghèo theo chuẩn mới thoát nghèo (giai đoạn 2021-2025)</t>
  </si>
  <si>
    <t>Số hộ mới thoát nghèo còn dư nợ NHCSXH</t>
  </si>
  <si>
    <t>Số hộ mới thoát nghèo đủ điều kiện vay vốn nhưng chưa được vay vốn NHCSXH</t>
  </si>
  <si>
    <t>Tăng giảm (+/-) so với 2021</t>
  </si>
  <si>
    <t>…….……, ngày  ….. tháng…..năm 2022</t>
  </si>
  <si>
    <t>A1</t>
  </si>
  <si>
    <t>Các chương trình cho vay được TTCP giao hàng năm (không bao gồm NQ số 11/NQ-CP)</t>
  </si>
  <si>
    <t>A2</t>
  </si>
  <si>
    <t>Các chương trình cho vay theo Nghị quyết số 11/NQ-CP của Chính phủ</t>
  </si>
  <si>
    <t>Cho vay hỗ trợ tạo việc làm, duy trì và mở rộng việc làm từ nguồn vốn NHCSXH huy động (NĐ số 61/2015/NĐ-CP; NĐ 74/2019/NĐ-CP) (không bao gồm cho vay theo Nghị quyết số 11/NQ-CP)</t>
  </si>
  <si>
    <t>Cho vay nhà ở xã hội theo NĐ 100/2015/NĐ-CP (không bao gồm cho vay theo Nghị quyết số 11/NQ-CP)</t>
  </si>
  <si>
    <t>Năm 2024</t>
  </si>
  <si>
    <t>Năm 2025</t>
  </si>
  <si>
    <t>Năm 2026</t>
  </si>
  <si>
    <t>THỊ TRẤN</t>
  </si>
  <si>
    <t>TÂN LẬP</t>
  </si>
  <si>
    <t>ĐR</t>
  </si>
  <si>
    <t>TỜ RE</t>
  </si>
  <si>
    <t>PNE</t>
  </si>
  <si>
    <t>KOI</t>
  </si>
  <si>
    <t>TƠ LUNG</t>
  </si>
  <si>
    <t>KON RẪY</t>
  </si>
  <si>
    <t>CỘNG</t>
  </si>
  <si>
    <t>Năm 2023 ước dư nợ 350 tỷ, khi đó tỷ lệ tăng trưởng là</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</si>
</sst>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AED&quot;#,##0;\-&quot;AED&quot;#,##0"/>
    <numFmt numFmtId="165" formatCode="&quot;AED&quot;#,##0;[Red]\-&quot;AED&quot;#,##0"/>
    <numFmt numFmtId="166" formatCode="&quot;AED&quot;#,##0.00;\-&quot;AED&quot;#,##0.00"/>
    <numFmt numFmtId="167" formatCode="&quot;AED&quot;#,##0.00;[Red]\-&quot;AED&quot;#,##0.00"/>
    <numFmt numFmtId="168" formatCode="_-&quot;AED&quot;* #,##0_-;\-&quot;AED&quot;* #,##0_-;_-&quot;AED&quot;* &quot;-&quot;_-;_-@_-"/>
    <numFmt numFmtId="169" formatCode="_-* #,##0_-;\-* #,##0_-;_-* &quot;-&quot;_-;_-@_-"/>
    <numFmt numFmtId="170" formatCode="_-&quot;AED&quot;* #,##0.00_-;\-&quot;AED&quot;* #,##0.00_-;_-&quot;AED&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TT$&quot;#,##0_);\(&quot;TT$&quot;#,##0\)"/>
    <numFmt numFmtId="187" formatCode="&quot;TT$&quot;#,##0_);[Red]\(&quot;TT$&quot;#,##0\)"/>
    <numFmt numFmtId="188" formatCode="&quot;TT$&quot;#,##0.00_);\(&quot;TT$&quot;#,##0.00\)"/>
    <numFmt numFmtId="189" formatCode="&quot;TT$&quot;#,##0.00_);[Red]\(&quot;TT$&quot;#,##0.00\)"/>
    <numFmt numFmtId="190" formatCode="_(&quot;TT$&quot;* #,##0_);_(&quot;TT$&quot;* \(#,##0\);_(&quot;TT$&quot;* &quot;-&quot;_);_(@_)"/>
    <numFmt numFmtId="191" formatCode="_(&quot;TT$&quot;* #,##0.00_);_(&quot;TT$&quot;* \(#,##0.00\);_(&quot;TT$&quot;* &quot;-&quot;??_);_(@_)"/>
    <numFmt numFmtId="192" formatCode="&quot;Yes&quot;;&quot;Yes&quot;;&quot;No&quot;"/>
    <numFmt numFmtId="193" formatCode="&quot;True&quot;;&quot;True&quot;;&quot;False&quot;"/>
    <numFmt numFmtId="194" formatCode="&quot;On&quot;;&quot;On&quot;;&quot;Off&quot;"/>
    <numFmt numFmtId="195" formatCode="[$€-2]\ #,##0.00_);[Red]\([$€-2]\ #,##0.00\)"/>
    <numFmt numFmtId="196" formatCode="[$-42A]dd\ mmmm\ yyyy"/>
    <numFmt numFmtId="197" formatCode="[$-42A]h:mm:ss\ AM/PM"/>
    <numFmt numFmtId="198" formatCode="_(* #,##0_);_(* \(#,##0\);_(* &quot;-&quot;??_);_(@_)"/>
  </numFmts>
  <fonts count="4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b/>
      <sz val="11"/>
      <name val="Times New Roman"/>
      <family val="1"/>
    </font>
    <font>
      <sz val="10"/>
      <name val="Times New Roman"/>
      <family val="1"/>
    </font>
    <font>
      <b/>
      <sz val="12"/>
      <name val="Times New Roman"/>
      <family val="1"/>
    </font>
    <font>
      <b/>
      <sz val="14"/>
      <name val="Times New Roman"/>
      <family val="1"/>
    </font>
    <font>
      <b/>
      <i/>
      <sz val="12"/>
      <name val="Times New Roman"/>
      <family val="1"/>
    </font>
    <font>
      <i/>
      <sz val="10"/>
      <name val="Times New Roman"/>
      <family val="1"/>
    </font>
    <font>
      <sz val="11"/>
      <name val="Times New Roman"/>
      <family val="1"/>
    </font>
    <font>
      <i/>
      <sz val="12"/>
      <name val="Times New Roman"/>
      <family val="1"/>
    </font>
    <font>
      <b/>
      <sz val="10"/>
      <name val="Times New Roman"/>
      <family val="1"/>
    </font>
    <font>
      <sz val="12"/>
      <name val=".VnTime"/>
      <family val="2"/>
    </font>
    <font>
      <i/>
      <sz val="11"/>
      <name val="Times New Roman"/>
      <family val="1"/>
    </font>
    <font>
      <b/>
      <u val="single"/>
      <sz val="12"/>
      <name val="Times New Roman"/>
      <family val="1"/>
    </font>
    <font>
      <sz val="11"/>
      <name val="Arial"/>
      <family val="2"/>
    </font>
    <font>
      <sz val="14"/>
      <name val="Times New Roman"/>
      <family val="1"/>
    </font>
    <font>
      <i/>
      <sz val="14"/>
      <name val="Times New Roman"/>
      <family val="1"/>
    </font>
    <font>
      <b/>
      <sz val="13"/>
      <name val="Times New Roman"/>
      <family val="1"/>
    </font>
    <font>
      <sz val="12"/>
      <name val="Arial"/>
      <family val="2"/>
    </font>
    <font>
      <i/>
      <sz val="11"/>
      <name val="Arial"/>
      <family val="2"/>
    </font>
    <font>
      <b/>
      <sz val="8"/>
      <name val="Times New Roman"/>
      <family val="1"/>
    </font>
    <font>
      <sz val="12"/>
      <color indexed="10"/>
      <name val="Times New Roman"/>
      <family val="1"/>
    </font>
    <font>
      <b/>
      <sz val="12"/>
      <color indexed="8"/>
      <name val="Times New Roman"/>
      <family val="1"/>
    </font>
    <font>
      <sz val="12"/>
      <color indexed="8"/>
      <name val="Times New Roman"/>
      <family val="1"/>
    </font>
    <font>
      <sz val="12"/>
      <color rgb="FFFF0000"/>
      <name val="Times New Roman"/>
      <family val="1"/>
    </font>
    <font>
      <b/>
      <sz val="12"/>
      <color rgb="FF000000"/>
      <name val="Times New Roman"/>
      <family val="1"/>
    </font>
    <font>
      <sz val="12"/>
      <color rgb="FF000000"/>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thin"/>
      <bottom style="hair"/>
    </border>
    <border>
      <left style="thin"/>
      <right style="thin"/>
      <top style="hair"/>
      <bottom style="thin"/>
    </border>
    <border>
      <left style="thin"/>
      <right style="thin"/>
      <top style="hair"/>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03">
    <xf numFmtId="0" fontId="0" fillId="0" borderId="0" xfId="0" applyAlignment="1">
      <alignment/>
    </xf>
    <xf numFmtId="0" fontId="20" fillId="0" borderId="0" xfId="0" applyFont="1" applyAlignment="1">
      <alignment vertical="center"/>
    </xf>
    <xf numFmtId="0" fontId="22" fillId="0" borderId="0" xfId="0" applyFont="1" applyAlignment="1">
      <alignment vertical="center"/>
    </xf>
    <xf numFmtId="0" fontId="23" fillId="0" borderId="0" xfId="0" applyFont="1" applyAlignment="1">
      <alignment horizontal="left" vertical="center"/>
    </xf>
    <xf numFmtId="0" fontId="20" fillId="0" borderId="10" xfId="0" applyFont="1" applyBorder="1" applyAlignment="1">
      <alignment vertical="center"/>
    </xf>
    <xf numFmtId="0" fontId="27" fillId="0" borderId="0" xfId="0" applyFont="1" applyAlignment="1">
      <alignment vertical="center"/>
    </xf>
    <xf numFmtId="0" fontId="28" fillId="0" borderId="10" xfId="0" applyFont="1" applyBorder="1" applyAlignment="1">
      <alignment vertical="center"/>
    </xf>
    <xf numFmtId="0" fontId="26" fillId="0" borderId="0" xfId="0" applyFont="1" applyAlignment="1">
      <alignment vertical="center"/>
    </xf>
    <xf numFmtId="0" fontId="20" fillId="0" borderId="10" xfId="0" applyFont="1" applyBorder="1" applyAlignment="1">
      <alignment horizontal="center" vertical="center"/>
    </xf>
    <xf numFmtId="0" fontId="28" fillId="0" borderId="10" xfId="0" applyFont="1" applyBorder="1" applyAlignment="1">
      <alignment horizontal="center" vertical="center"/>
    </xf>
    <xf numFmtId="0" fontId="23" fillId="0" borderId="10" xfId="0" applyFont="1" applyBorder="1" applyAlignment="1">
      <alignment vertical="center"/>
    </xf>
    <xf numFmtId="0" fontId="23" fillId="0" borderId="10" xfId="0" applyFont="1" applyBorder="1" applyAlignment="1">
      <alignment horizontal="center" vertical="center"/>
    </xf>
    <xf numFmtId="0" fontId="29" fillId="0" borderId="0" xfId="0" applyFont="1" applyAlignment="1">
      <alignment vertical="center"/>
    </xf>
    <xf numFmtId="0" fontId="28" fillId="0" borderId="0" xfId="0" applyFont="1" applyAlignment="1">
      <alignment horizontal="right" vertical="center"/>
    </xf>
    <xf numFmtId="0" fontId="20" fillId="0" borderId="11" xfId="0" applyFont="1" applyBorder="1" applyAlignment="1">
      <alignment vertical="center"/>
    </xf>
    <xf numFmtId="0" fontId="27" fillId="0" borderId="10" xfId="0" applyFont="1" applyBorder="1" applyAlignment="1">
      <alignment horizontal="center" vertical="center"/>
    </xf>
    <xf numFmtId="0" fontId="27" fillId="0" borderId="10" xfId="0" applyFont="1" applyBorder="1" applyAlignment="1">
      <alignment vertical="center"/>
    </xf>
    <xf numFmtId="0" fontId="22" fillId="0" borderId="10" xfId="0" applyFont="1" applyBorder="1" applyAlignment="1">
      <alignment horizontal="center" vertical="center"/>
    </xf>
    <xf numFmtId="0" fontId="21" fillId="0" borderId="10" xfId="0" applyFont="1" applyBorder="1" applyAlignment="1">
      <alignment horizontal="center" vertical="center"/>
    </xf>
    <xf numFmtId="0" fontId="22" fillId="0" borderId="10" xfId="0" applyFont="1" applyBorder="1" applyAlignment="1">
      <alignment vertical="center"/>
    </xf>
    <xf numFmtId="0" fontId="26" fillId="0" borderId="10" xfId="0" applyFont="1" applyBorder="1" applyAlignment="1">
      <alignment vertical="center"/>
    </xf>
    <xf numFmtId="0" fontId="28" fillId="0" borderId="10" xfId="0" applyFont="1" applyBorder="1" applyAlignment="1" quotePrefix="1">
      <alignment vertical="center"/>
    </xf>
    <xf numFmtId="0" fontId="20" fillId="0" borderId="10" xfId="59" applyFont="1" applyBorder="1" applyAlignment="1">
      <alignment horizontal="left" vertical="center" wrapText="1"/>
      <protection/>
    </xf>
    <xf numFmtId="0" fontId="20" fillId="0" borderId="10" xfId="0" applyNumberFormat="1" applyFont="1" applyBorder="1" applyAlignment="1">
      <alignment vertical="center"/>
    </xf>
    <xf numFmtId="0" fontId="20" fillId="0" borderId="10" xfId="0" applyNumberFormat="1" applyFont="1" applyFill="1" applyBorder="1" applyAlignment="1">
      <alignment vertical="center"/>
    </xf>
    <xf numFmtId="0" fontId="31" fillId="0" borderId="0" xfId="0" applyFont="1" applyAlignment="1">
      <alignment vertical="center"/>
    </xf>
    <xf numFmtId="0" fontId="28" fillId="0" borderId="0" xfId="0" applyFont="1" applyAlignment="1">
      <alignment vertical="center"/>
    </xf>
    <xf numFmtId="0" fontId="20" fillId="0" borderId="0" xfId="0" applyFont="1" applyBorder="1" applyAlignment="1">
      <alignment vertical="center"/>
    </xf>
    <xf numFmtId="0" fontId="20" fillId="0" borderId="0" xfId="0" applyFont="1" applyBorder="1" applyAlignment="1">
      <alignment horizontal="left" vertical="center"/>
    </xf>
    <xf numFmtId="0" fontId="23" fillId="0" borderId="0" xfId="0" applyFont="1" applyAlignment="1">
      <alignment vertical="center"/>
    </xf>
    <xf numFmtId="0" fontId="20" fillId="0" borderId="10" xfId="0" applyFont="1" applyBorder="1" applyAlignment="1">
      <alignment horizontal="left" vertical="center"/>
    </xf>
    <xf numFmtId="0" fontId="23" fillId="0" borderId="11" xfId="0" applyFont="1" applyBorder="1" applyAlignment="1">
      <alignment horizontal="center" vertical="center" wrapText="1"/>
    </xf>
    <xf numFmtId="0" fontId="20" fillId="24" borderId="10" xfId="0" applyFont="1" applyFill="1" applyBorder="1" applyAlignment="1">
      <alignment vertical="center" wrapText="1"/>
    </xf>
    <xf numFmtId="0" fontId="28" fillId="24" borderId="10" xfId="0" applyFont="1" applyFill="1" applyBorder="1" applyAlignment="1">
      <alignment vertical="center" wrapText="1"/>
    </xf>
    <xf numFmtId="0" fontId="22" fillId="24" borderId="0" xfId="0" applyFont="1" applyFill="1" applyAlignment="1">
      <alignment vertical="center"/>
    </xf>
    <xf numFmtId="0" fontId="28" fillId="0" borderId="12" xfId="0" applyNumberFormat="1" applyFont="1" applyBorder="1" applyAlignment="1">
      <alignment horizontal="center" vertical="center"/>
    </xf>
    <xf numFmtId="0" fontId="28" fillId="0" borderId="0" xfId="0" applyNumberFormat="1" applyFont="1" applyBorder="1" applyAlignment="1">
      <alignment horizontal="center" vertical="center"/>
    </xf>
    <xf numFmtId="0" fontId="28" fillId="0" borderId="0" xfId="0" applyNumberFormat="1" applyFont="1" applyBorder="1" applyAlignment="1">
      <alignment vertical="center"/>
    </xf>
    <xf numFmtId="0" fontId="27" fillId="0" borderId="0" xfId="0" applyFont="1" applyBorder="1" applyAlignment="1">
      <alignment vertical="center"/>
    </xf>
    <xf numFmtId="0" fontId="22" fillId="0" borderId="0" xfId="0" applyFont="1" applyFill="1" applyAlignment="1">
      <alignment vertical="center"/>
    </xf>
    <xf numFmtId="0" fontId="21" fillId="0" borderId="10" xfId="0" applyFont="1" applyBorder="1" applyAlignment="1">
      <alignment horizontal="left" vertical="center"/>
    </xf>
    <xf numFmtId="0" fontId="25" fillId="0" borderId="0" xfId="0" applyFont="1" applyBorder="1" applyAlignment="1">
      <alignment horizontal="left"/>
    </xf>
    <xf numFmtId="0" fontId="28" fillId="24" borderId="10" xfId="0" applyFont="1" applyFill="1" applyBorder="1" applyAlignment="1" quotePrefix="1">
      <alignment vertical="center"/>
    </xf>
    <xf numFmtId="0" fontId="20" fillId="24" borderId="10" xfId="0" applyFont="1" applyFill="1" applyBorder="1" applyAlignment="1">
      <alignment vertical="center"/>
    </xf>
    <xf numFmtId="0" fontId="20" fillId="0" borderId="10" xfId="0" applyFont="1" applyBorder="1" applyAlignment="1">
      <alignment horizontal="left" vertical="center" wrapText="1"/>
    </xf>
    <xf numFmtId="0" fontId="20" fillId="0" borderId="13" xfId="0" applyFont="1" applyBorder="1" applyAlignment="1">
      <alignment vertical="center"/>
    </xf>
    <xf numFmtId="0" fontId="22" fillId="0" borderId="13" xfId="0" applyFont="1" applyBorder="1" applyAlignment="1">
      <alignment vertical="center"/>
    </xf>
    <xf numFmtId="0" fontId="28" fillId="0" borderId="13" xfId="0" applyFont="1" applyBorder="1" applyAlignment="1">
      <alignment vertical="center"/>
    </xf>
    <xf numFmtId="0" fontId="23" fillId="0" borderId="10" xfId="0" applyFont="1" applyBorder="1" applyAlignment="1">
      <alignment horizontal="center" vertical="center" wrapText="1"/>
    </xf>
    <xf numFmtId="0" fontId="28" fillId="0" borderId="10" xfId="0" applyFont="1" applyBorder="1" applyAlignment="1">
      <alignment/>
    </xf>
    <xf numFmtId="0" fontId="23" fillId="0" borderId="10" xfId="0" applyFont="1" applyBorder="1" applyAlignment="1">
      <alignment vertical="center" wrapText="1"/>
    </xf>
    <xf numFmtId="0" fontId="21" fillId="0" borderId="10" xfId="0" applyFont="1" applyBorder="1" applyAlignment="1">
      <alignment vertical="center"/>
    </xf>
    <xf numFmtId="0" fontId="30" fillId="0" borderId="10" xfId="0" applyFont="1" applyBorder="1" applyAlignment="1">
      <alignment horizontal="center" vertical="center"/>
    </xf>
    <xf numFmtId="0" fontId="26" fillId="0" borderId="14" xfId="0" applyFont="1" applyFill="1" applyBorder="1" applyAlignment="1">
      <alignment horizontal="center" vertical="center" wrapText="1"/>
    </xf>
    <xf numFmtId="0" fontId="28" fillId="24" borderId="10" xfId="0" applyFont="1" applyFill="1" applyBorder="1" applyAlignment="1">
      <alignment vertical="center"/>
    </xf>
    <xf numFmtId="0" fontId="20" fillId="0" borderId="10" xfId="0" applyFont="1" applyFill="1" applyBorder="1" applyAlignment="1">
      <alignment vertical="center"/>
    </xf>
    <xf numFmtId="0" fontId="20" fillId="0" borderId="0" xfId="0" applyFont="1" applyFill="1" applyAlignment="1">
      <alignment vertical="center"/>
    </xf>
    <xf numFmtId="0" fontId="23" fillId="0" borderId="0" xfId="0" applyFont="1" applyFill="1" applyAlignment="1">
      <alignment horizontal="left" vertical="center"/>
    </xf>
    <xf numFmtId="0" fontId="23" fillId="0" borderId="10" xfId="0" applyFont="1" applyFill="1" applyBorder="1" applyAlignment="1">
      <alignment horizontal="center" vertical="center"/>
    </xf>
    <xf numFmtId="0" fontId="21" fillId="0" borderId="10" xfId="0" applyFont="1" applyFill="1" applyBorder="1" applyAlignment="1">
      <alignment vertical="center"/>
    </xf>
    <xf numFmtId="0" fontId="20" fillId="0" borderId="10" xfId="0" applyFont="1" applyFill="1" applyBorder="1" applyAlignment="1">
      <alignment horizontal="left" vertical="center"/>
    </xf>
    <xf numFmtId="0" fontId="43" fillId="0" borderId="10" xfId="0" applyFont="1" applyFill="1" applyBorder="1" applyAlignment="1">
      <alignment vertical="center"/>
    </xf>
    <xf numFmtId="0" fontId="23" fillId="0" borderId="10" xfId="0" applyFont="1" applyFill="1" applyBorder="1" applyAlignment="1">
      <alignment vertical="center"/>
    </xf>
    <xf numFmtId="0" fontId="28" fillId="0" borderId="10" xfId="0" applyNumberFormat="1" applyFont="1" applyFill="1" applyBorder="1" applyAlignment="1">
      <alignment vertical="center"/>
    </xf>
    <xf numFmtId="0" fontId="28" fillId="0" borderId="10" xfId="0" applyFont="1" applyFill="1" applyBorder="1" applyAlignment="1">
      <alignment vertical="center"/>
    </xf>
    <xf numFmtId="0" fontId="20" fillId="0" borderId="10" xfId="0" applyFont="1" applyFill="1" applyBorder="1" applyAlignment="1">
      <alignment vertical="center" wrapText="1"/>
    </xf>
    <xf numFmtId="0" fontId="28" fillId="0" borderId="0" xfId="0" applyNumberFormat="1" applyFont="1" applyFill="1" applyBorder="1" applyAlignment="1">
      <alignment vertical="center"/>
    </xf>
    <xf numFmtId="0" fontId="20" fillId="0" borderId="0" xfId="0" applyFont="1" applyFill="1" applyBorder="1" applyAlignment="1">
      <alignment vertical="center"/>
    </xf>
    <xf numFmtId="0" fontId="28" fillId="0" borderId="0" xfId="0" applyFont="1" applyFill="1" applyAlignment="1">
      <alignment horizontal="right" vertical="center"/>
    </xf>
    <xf numFmtId="0" fontId="23" fillId="0" borderId="0" xfId="0" applyFont="1" applyFill="1" applyAlignment="1">
      <alignment vertical="center"/>
    </xf>
    <xf numFmtId="0" fontId="28" fillId="0" borderId="0" xfId="0" applyFont="1" applyFill="1" applyAlignment="1">
      <alignment vertical="center"/>
    </xf>
    <xf numFmtId="0" fontId="28" fillId="0" borderId="15" xfId="0" applyFont="1" applyBorder="1" applyAlignment="1">
      <alignment vertical="center"/>
    </xf>
    <xf numFmtId="0" fontId="28" fillId="0" borderId="16" xfId="0" applyFont="1" applyBorder="1" applyAlignment="1">
      <alignment vertical="center"/>
    </xf>
    <xf numFmtId="49" fontId="21" fillId="0" borderId="10" xfId="0" applyNumberFormat="1" applyFont="1" applyFill="1" applyBorder="1" applyAlignment="1">
      <alignment horizontal="left" vertical="center"/>
    </xf>
    <xf numFmtId="49" fontId="20" fillId="0" borderId="10" xfId="59" applyNumberFormat="1" applyFont="1" applyFill="1" applyBorder="1" applyAlignment="1">
      <alignment horizontal="left" vertical="center" wrapText="1"/>
      <protection/>
    </xf>
    <xf numFmtId="49" fontId="28" fillId="0" borderId="10" xfId="0" applyNumberFormat="1" applyFont="1" applyFill="1" applyBorder="1" applyAlignment="1">
      <alignment/>
    </xf>
    <xf numFmtId="49" fontId="20" fillId="0" borderId="10" xfId="0" applyNumberFormat="1" applyFont="1" applyFill="1" applyBorder="1" applyAlignment="1">
      <alignment vertical="center"/>
    </xf>
    <xf numFmtId="0" fontId="23" fillId="0" borderId="11" xfId="0" applyFont="1" applyFill="1" applyBorder="1" applyAlignment="1" quotePrefix="1">
      <alignment horizontal="center" vertical="center" wrapText="1"/>
    </xf>
    <xf numFmtId="0" fontId="28" fillId="0" borderId="0" xfId="0" applyFont="1" applyAlignment="1">
      <alignment horizontal="left" vertical="center"/>
    </xf>
    <xf numFmtId="0" fontId="21" fillId="0" borderId="0" xfId="0" applyFont="1" applyAlignment="1">
      <alignment horizontal="center" vertical="center"/>
    </xf>
    <xf numFmtId="0" fontId="20" fillId="0" borderId="12" xfId="0" applyFont="1" applyFill="1" applyBorder="1" applyAlignment="1">
      <alignment vertical="center" wrapText="1"/>
    </xf>
    <xf numFmtId="0" fontId="23" fillId="0" borderId="15"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0" fillId="0" borderId="10" xfId="58" applyFont="1" applyBorder="1" applyAlignment="1">
      <alignment vertical="center" wrapText="1"/>
      <protection/>
    </xf>
    <xf numFmtId="0" fontId="20" fillId="0" borderId="10" xfId="58" applyFont="1" applyFill="1" applyBorder="1" applyAlignment="1">
      <alignment vertical="center" wrapText="1"/>
      <protection/>
    </xf>
    <xf numFmtId="0" fontId="20" fillId="0" borderId="10" xfId="60" applyNumberFormat="1" applyFont="1" applyFill="1" applyBorder="1" applyAlignment="1" quotePrefix="1">
      <alignment horizontal="left"/>
      <protection/>
    </xf>
    <xf numFmtId="0" fontId="20" fillId="24" borderId="10" xfId="58" applyFont="1" applyFill="1" applyBorder="1" applyAlignment="1">
      <alignment vertical="center" wrapText="1"/>
      <protection/>
    </xf>
    <xf numFmtId="0" fontId="20" fillId="0" borderId="10" xfId="0" applyFont="1" applyBorder="1" applyAlignment="1">
      <alignment vertical="center" wrapText="1"/>
    </xf>
    <xf numFmtId="0" fontId="28" fillId="0" borderId="10" xfId="58" applyFont="1" applyBorder="1" applyAlignment="1">
      <alignment vertical="center" wrapText="1"/>
      <protection/>
    </xf>
    <xf numFmtId="0" fontId="28" fillId="24" borderId="10" xfId="0" applyFont="1" applyFill="1" applyBorder="1" applyAlignment="1">
      <alignment vertical="center"/>
    </xf>
    <xf numFmtId="0" fontId="21" fillId="0" borderId="0" xfId="0" applyFont="1" applyAlignment="1">
      <alignment vertical="center"/>
    </xf>
    <xf numFmtId="0" fontId="33" fillId="0" borderId="0" xfId="0" applyFont="1" applyAlignment="1">
      <alignment/>
    </xf>
    <xf numFmtId="0" fontId="22" fillId="25" borderId="0" xfId="0" applyFont="1" applyFill="1" applyAlignment="1">
      <alignment vertical="center"/>
    </xf>
    <xf numFmtId="0" fontId="20" fillId="0" borderId="10" xfId="0" applyFont="1" applyFill="1" applyBorder="1" applyAlignment="1">
      <alignment horizontal="center" vertical="center"/>
    </xf>
    <xf numFmtId="0" fontId="27" fillId="0" borderId="10" xfId="0" applyFont="1" applyFill="1" applyBorder="1" applyAlignment="1">
      <alignment vertical="center"/>
    </xf>
    <xf numFmtId="0" fontId="27" fillId="0" borderId="0" xfId="0" applyFont="1" applyFill="1" applyAlignment="1">
      <alignment vertical="center"/>
    </xf>
    <xf numFmtId="0" fontId="20" fillId="0" borderId="16" xfId="0" applyFont="1" applyBorder="1" applyAlignment="1">
      <alignment horizontal="center" vertical="center"/>
    </xf>
    <xf numFmtId="0" fontId="28" fillId="0" borderId="10" xfId="0" applyFont="1" applyBorder="1" applyAlignment="1" quotePrefix="1">
      <alignment horizontal="center" vertical="center"/>
    </xf>
    <xf numFmtId="0" fontId="20" fillId="26" borderId="10" xfId="0" applyFont="1" applyFill="1" applyBorder="1" applyAlignment="1">
      <alignment horizontal="center" vertical="center"/>
    </xf>
    <xf numFmtId="0" fontId="20" fillId="26" borderId="10" xfId="0" applyFont="1" applyFill="1" applyBorder="1" applyAlignment="1">
      <alignment vertical="center" wrapText="1"/>
    </xf>
    <xf numFmtId="0" fontId="20" fillId="26" borderId="10" xfId="0" applyFont="1" applyFill="1" applyBorder="1" applyAlignment="1">
      <alignment vertical="center"/>
    </xf>
    <xf numFmtId="0" fontId="27" fillId="26" borderId="10" xfId="0" applyFont="1" applyFill="1" applyBorder="1" applyAlignment="1">
      <alignment vertical="center"/>
    </xf>
    <xf numFmtId="0" fontId="27" fillId="26" borderId="0" xfId="0" applyFont="1" applyFill="1" applyAlignment="1">
      <alignment vertical="center"/>
    </xf>
    <xf numFmtId="0" fontId="22" fillId="26" borderId="10" xfId="0" applyFont="1" applyFill="1" applyBorder="1" applyAlignment="1">
      <alignment vertical="center"/>
    </xf>
    <xf numFmtId="0" fontId="22" fillId="26" borderId="0" xfId="0" applyFont="1" applyFill="1" applyAlignment="1">
      <alignment vertical="center"/>
    </xf>
    <xf numFmtId="0" fontId="20" fillId="26" borderId="10" xfId="0" applyFont="1" applyFill="1" applyBorder="1" applyAlignment="1">
      <alignment horizontal="left" vertical="center" wrapText="1"/>
    </xf>
    <xf numFmtId="0" fontId="20" fillId="26" borderId="10" xfId="58" applyFont="1" applyFill="1" applyBorder="1" applyAlignment="1">
      <alignment vertical="center" wrapText="1"/>
      <protection/>
    </xf>
    <xf numFmtId="0" fontId="28" fillId="26" borderId="10" xfId="0" applyFont="1" applyFill="1" applyBorder="1" applyAlignment="1">
      <alignment horizontal="center" vertical="center"/>
    </xf>
    <xf numFmtId="0" fontId="22" fillId="0" borderId="10" xfId="0" applyFont="1" applyFill="1" applyBorder="1" applyAlignment="1">
      <alignment vertical="center"/>
    </xf>
    <xf numFmtId="0" fontId="28" fillId="0" borderId="10" xfId="0" applyFont="1" applyFill="1" applyBorder="1" applyAlignment="1">
      <alignment horizontal="center" vertical="center"/>
    </xf>
    <xf numFmtId="0" fontId="20" fillId="0" borderId="10" xfId="0" applyFont="1" applyFill="1" applyBorder="1" applyAlignment="1">
      <alignment horizontal="left" vertical="center" wrapText="1"/>
    </xf>
    <xf numFmtId="0" fontId="28" fillId="0" borderId="10" xfId="0" applyFont="1" applyFill="1" applyBorder="1" applyAlignment="1">
      <alignment vertical="center"/>
    </xf>
    <xf numFmtId="0" fontId="28" fillId="0" borderId="10" xfId="0" applyFont="1" applyFill="1" applyBorder="1" applyAlignment="1" quotePrefix="1">
      <alignment vertical="center"/>
    </xf>
    <xf numFmtId="0" fontId="26" fillId="0" borderId="10" xfId="0" applyFont="1" applyFill="1" applyBorder="1" applyAlignment="1">
      <alignment vertical="center"/>
    </xf>
    <xf numFmtId="0" fontId="28" fillId="0" borderId="10" xfId="58" applyFont="1" applyFill="1" applyBorder="1" applyAlignment="1">
      <alignment vertical="center" wrapText="1"/>
      <protection/>
    </xf>
    <xf numFmtId="0" fontId="28" fillId="0" borderId="10" xfId="0" applyFont="1" applyFill="1" applyBorder="1" applyAlignment="1">
      <alignment vertical="center" wrapText="1"/>
    </xf>
    <xf numFmtId="0" fontId="20" fillId="0" borderId="16" xfId="0" applyFont="1" applyFill="1" applyBorder="1" applyAlignment="1">
      <alignment vertical="center" wrapText="1"/>
    </xf>
    <xf numFmtId="0" fontId="31" fillId="0" borderId="10" xfId="0" applyFont="1" applyFill="1" applyBorder="1" applyAlignment="1">
      <alignment vertical="center"/>
    </xf>
    <xf numFmtId="0" fontId="20" fillId="0" borderId="16" xfId="0" applyNumberFormat="1" applyFont="1" applyFill="1" applyBorder="1" applyAlignment="1">
      <alignment vertical="center"/>
    </xf>
    <xf numFmtId="0" fontId="28" fillId="0" borderId="12" xfId="0" applyNumberFormat="1" applyFont="1" applyFill="1" applyBorder="1" applyAlignment="1">
      <alignment vertical="center"/>
    </xf>
    <xf numFmtId="0" fontId="20" fillId="0" borderId="12" xfId="0" applyFont="1" applyFill="1" applyBorder="1" applyAlignment="1">
      <alignment vertical="center"/>
    </xf>
    <xf numFmtId="0" fontId="27" fillId="0" borderId="12" xfId="0" applyFont="1" applyFill="1" applyBorder="1" applyAlignment="1">
      <alignment vertical="center"/>
    </xf>
    <xf numFmtId="0" fontId="23" fillId="0" borderId="0" xfId="0" applyFont="1" applyAlignment="1">
      <alignment horizontal="center"/>
    </xf>
    <xf numFmtId="0" fontId="34" fillId="0" borderId="0" xfId="0" applyFont="1" applyAlignment="1">
      <alignment/>
    </xf>
    <xf numFmtId="0" fontId="24" fillId="0" borderId="0" xfId="0" applyFont="1" applyBorder="1" applyAlignment="1">
      <alignment horizontal="center"/>
    </xf>
    <xf numFmtId="0" fontId="34" fillId="0" borderId="0" xfId="0" applyFont="1" applyBorder="1" applyAlignment="1">
      <alignment/>
    </xf>
    <xf numFmtId="0" fontId="20" fillId="26" borderId="10" xfId="60" applyNumberFormat="1" applyFont="1" applyFill="1" applyBorder="1" applyAlignment="1" quotePrefix="1">
      <alignment horizontal="left"/>
      <protection/>
    </xf>
    <xf numFmtId="0" fontId="43" fillId="26" borderId="10" xfId="0" applyFont="1" applyFill="1" applyBorder="1" applyAlignment="1">
      <alignment vertical="center"/>
    </xf>
    <xf numFmtId="0" fontId="36" fillId="0" borderId="0" xfId="0" applyFont="1" applyAlignment="1">
      <alignment vertical="center"/>
    </xf>
    <xf numFmtId="0" fontId="37" fillId="0" borderId="0" xfId="0" applyFont="1" applyAlignment="1">
      <alignment/>
    </xf>
    <xf numFmtId="0" fontId="44" fillId="0" borderId="14" xfId="0" applyFont="1" applyBorder="1" applyAlignment="1">
      <alignment horizontal="center" vertical="center" wrapText="1"/>
    </xf>
    <xf numFmtId="0" fontId="45" fillId="0" borderId="14" xfId="0" applyFont="1" applyBorder="1" applyAlignment="1">
      <alignment horizontal="center" vertical="center" wrapText="1"/>
    </xf>
    <xf numFmtId="0" fontId="44" fillId="0" borderId="14" xfId="0" applyFont="1" applyBorder="1" applyAlignment="1">
      <alignment vertical="center" wrapText="1"/>
    </xf>
    <xf numFmtId="0" fontId="45" fillId="0" borderId="11" xfId="0" applyFont="1" applyBorder="1" applyAlignment="1">
      <alignment horizontal="center" vertical="center" wrapText="1"/>
    </xf>
    <xf numFmtId="0" fontId="45" fillId="0" borderId="11" xfId="0" applyFont="1" applyBorder="1" applyAlignment="1">
      <alignment vertical="center" wrapText="1"/>
    </xf>
    <xf numFmtId="0" fontId="45" fillId="0" borderId="10" xfId="0" applyFont="1" applyBorder="1" applyAlignment="1">
      <alignment horizontal="center" vertical="center" wrapText="1"/>
    </xf>
    <xf numFmtId="0" fontId="45" fillId="0" borderId="10" xfId="0" applyFont="1" applyBorder="1" applyAlignment="1">
      <alignment vertical="center" wrapText="1"/>
    </xf>
    <xf numFmtId="0" fontId="45" fillId="0" borderId="13" xfId="0" applyFont="1" applyBorder="1" applyAlignment="1">
      <alignment horizontal="center" vertical="center" wrapText="1"/>
    </xf>
    <xf numFmtId="0" fontId="45" fillId="0" borderId="13" xfId="0" applyFont="1" applyBorder="1" applyAlignment="1">
      <alignment vertical="center" wrapText="1"/>
    </xf>
    <xf numFmtId="0" fontId="45" fillId="0" borderId="12" xfId="0" applyFont="1" applyBorder="1" applyAlignment="1">
      <alignment horizontal="center" vertical="center" wrapText="1"/>
    </xf>
    <xf numFmtId="0" fontId="45" fillId="0" borderId="12" xfId="0" applyFont="1" applyBorder="1" applyAlignment="1">
      <alignment vertical="center" wrapText="1"/>
    </xf>
    <xf numFmtId="0" fontId="45" fillId="0" borderId="14" xfId="0" applyFont="1" applyBorder="1" applyAlignment="1">
      <alignment vertical="center" wrapText="1"/>
    </xf>
    <xf numFmtId="0" fontId="45" fillId="0" borderId="17" xfId="0" applyFont="1" applyBorder="1" applyAlignment="1">
      <alignment vertical="center" wrapText="1"/>
    </xf>
    <xf numFmtId="0" fontId="27" fillId="25" borderId="0" xfId="0" applyFont="1" applyFill="1" applyAlignment="1">
      <alignment vertical="center"/>
    </xf>
    <xf numFmtId="0" fontId="20" fillId="0" borderId="10" xfId="0" applyFont="1" applyFill="1" applyBorder="1" applyAlignment="1" quotePrefix="1">
      <alignment horizontal="center" vertical="center"/>
    </xf>
    <xf numFmtId="0" fontId="35" fillId="0" borderId="0" xfId="0" applyFont="1" applyAlignment="1">
      <alignment/>
    </xf>
    <xf numFmtId="0" fontId="28" fillId="0" borderId="0" xfId="0" applyFont="1" applyAlignment="1">
      <alignment horizontal="center"/>
    </xf>
    <xf numFmtId="0" fontId="38" fillId="0" borderId="0" xfId="0" applyFont="1" applyAlignment="1">
      <alignment/>
    </xf>
    <xf numFmtId="0" fontId="29" fillId="0" borderId="11" xfId="0" applyFont="1" applyBorder="1" applyAlignment="1">
      <alignment horizontal="center" vertical="center" wrapText="1"/>
    </xf>
    <xf numFmtId="0" fontId="29" fillId="24" borderId="11" xfId="0" applyFont="1" applyFill="1" applyBorder="1" applyAlignment="1">
      <alignment vertical="center" wrapText="1"/>
    </xf>
    <xf numFmtId="0" fontId="22" fillId="24" borderId="10" xfId="0" applyFont="1" applyFill="1" applyBorder="1" applyAlignment="1">
      <alignment vertical="center" wrapText="1"/>
    </xf>
    <xf numFmtId="0" fontId="29" fillId="0" borderId="10" xfId="0" applyFont="1" applyBorder="1" applyAlignment="1">
      <alignment horizontal="center" vertical="center"/>
    </xf>
    <xf numFmtId="0" fontId="29" fillId="0" borderId="10" xfId="0" applyFont="1" applyBorder="1" applyAlignment="1">
      <alignment vertical="center" wrapText="1"/>
    </xf>
    <xf numFmtId="0" fontId="22" fillId="0" borderId="10" xfId="0" applyFont="1" applyBorder="1" applyAlignment="1">
      <alignment horizontal="left" vertical="center"/>
    </xf>
    <xf numFmtId="0" fontId="22" fillId="0" borderId="10" xfId="58" applyFont="1" applyBorder="1" applyAlignment="1">
      <alignment vertical="center" wrapText="1"/>
      <protection/>
    </xf>
    <xf numFmtId="0" fontId="22" fillId="0" borderId="10" xfId="0" applyFont="1" applyBorder="1" applyAlignment="1">
      <alignment vertical="center" wrapText="1"/>
    </xf>
    <xf numFmtId="0" fontId="29" fillId="0" borderId="10" xfId="0" applyFont="1" applyBorder="1" applyAlignment="1">
      <alignment vertical="center"/>
    </xf>
    <xf numFmtId="0" fontId="39" fillId="24" borderId="14" xfId="0" applyFont="1" applyFill="1" applyBorder="1" applyAlignment="1">
      <alignment horizontal="center" vertical="center" wrapText="1"/>
    </xf>
    <xf numFmtId="0" fontId="39" fillId="27" borderId="14" xfId="0" applyFont="1" applyFill="1" applyBorder="1" applyAlignment="1">
      <alignment horizontal="center" vertical="center" wrapText="1"/>
    </xf>
    <xf numFmtId="0" fontId="29" fillId="27" borderId="16" xfId="0" applyFont="1" applyFill="1" applyBorder="1" applyAlignment="1">
      <alignment vertical="center" wrapText="1"/>
    </xf>
    <xf numFmtId="0" fontId="29" fillId="27" borderId="10" xfId="0" applyFont="1" applyFill="1" applyBorder="1" applyAlignment="1">
      <alignment vertical="center" wrapText="1"/>
    </xf>
    <xf numFmtId="198" fontId="29" fillId="27" borderId="10" xfId="42" applyNumberFormat="1" applyFont="1" applyFill="1" applyBorder="1" applyAlignment="1">
      <alignment vertical="center"/>
    </xf>
    <xf numFmtId="198" fontId="22" fillId="24" borderId="10" xfId="42" applyNumberFormat="1" applyFont="1" applyFill="1" applyBorder="1" applyAlignment="1">
      <alignment vertical="center" wrapText="1"/>
    </xf>
    <xf numFmtId="0" fontId="22" fillId="0" borderId="13" xfId="58" applyFont="1" applyBorder="1" applyAlignment="1">
      <alignment vertical="center" wrapText="1"/>
      <protection/>
    </xf>
    <xf numFmtId="198" fontId="29" fillId="27" borderId="13" xfId="42" applyNumberFormat="1" applyFont="1" applyFill="1" applyBorder="1" applyAlignment="1">
      <alignment vertical="center"/>
    </xf>
    <xf numFmtId="0" fontId="29" fillId="0" borderId="14" xfId="0" applyFont="1" applyBorder="1" applyAlignment="1">
      <alignment horizontal="center" vertical="center"/>
    </xf>
    <xf numFmtId="198" fontId="29" fillId="27" borderId="14" xfId="0" applyNumberFormat="1" applyFont="1" applyFill="1" applyBorder="1" applyAlignment="1">
      <alignment vertical="center"/>
    </xf>
    <xf numFmtId="0" fontId="22" fillId="0" borderId="14" xfId="0" applyFont="1" applyBorder="1" applyAlignment="1">
      <alignment vertical="center"/>
    </xf>
    <xf numFmtId="10" fontId="22" fillId="27" borderId="14" xfId="0" applyNumberFormat="1" applyFont="1" applyFill="1" applyBorder="1" applyAlignment="1">
      <alignment vertical="center"/>
    </xf>
    <xf numFmtId="0" fontId="22" fillId="27" borderId="14" xfId="0" applyFont="1" applyFill="1" applyBorder="1" applyAlignment="1">
      <alignment vertical="center"/>
    </xf>
    <xf numFmtId="0" fontId="22" fillId="27" borderId="0" xfId="0" applyFont="1" applyFill="1" applyAlignment="1">
      <alignment vertical="center"/>
    </xf>
    <xf numFmtId="0" fontId="39" fillId="27" borderId="14" xfId="0" applyFont="1" applyFill="1" applyBorder="1" applyAlignment="1">
      <alignment horizontal="center" vertical="center" wrapText="1"/>
    </xf>
    <xf numFmtId="0" fontId="39" fillId="27" borderId="18"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4" xfId="0" applyFont="1" applyFill="1" applyBorder="1" applyAlignment="1">
      <alignment horizontal="center" vertical="center"/>
    </xf>
    <xf numFmtId="0" fontId="21" fillId="0" borderId="0" xfId="0" applyFont="1" applyAlignment="1">
      <alignment horizontal="center" vertical="center"/>
    </xf>
    <xf numFmtId="0" fontId="23" fillId="0" borderId="0" xfId="0" applyFont="1" applyAlignment="1">
      <alignment horizontal="center" vertical="center"/>
    </xf>
    <xf numFmtId="0" fontId="23" fillId="0" borderId="0" xfId="0" applyFont="1" applyAlignment="1">
      <alignment horizontal="center"/>
    </xf>
    <xf numFmtId="0" fontId="24" fillId="0" borderId="0" xfId="0" applyFont="1" applyAlignment="1">
      <alignment horizontal="center" vertical="center" wrapText="1"/>
    </xf>
    <xf numFmtId="0" fontId="28" fillId="0" borderId="0" xfId="0" applyFont="1" applyBorder="1" applyAlignment="1">
      <alignment horizontal="center" vertical="center"/>
    </xf>
    <xf numFmtId="0" fontId="28" fillId="0" borderId="0" xfId="0" applyFont="1" applyAlignment="1">
      <alignment horizontal="center" vertical="center"/>
    </xf>
    <xf numFmtId="0" fontId="23" fillId="0" borderId="19"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39" fillId="27" borderId="14" xfId="0" applyFont="1" applyFill="1" applyBorder="1" applyAlignment="1">
      <alignment horizontal="center" vertical="center" wrapText="1"/>
    </xf>
    <xf numFmtId="0" fontId="29" fillId="24" borderId="14" xfId="0" applyFont="1" applyFill="1" applyBorder="1" applyAlignment="1">
      <alignment horizontal="center" vertical="center" wrapText="1"/>
    </xf>
    <xf numFmtId="0" fontId="31" fillId="0" borderId="10" xfId="0" applyFont="1" applyBorder="1" applyAlignment="1">
      <alignment horizontal="center" vertical="center"/>
    </xf>
    <xf numFmtId="0" fontId="28" fillId="0" borderId="0" xfId="0" applyFont="1" applyAlignment="1">
      <alignment horizontal="center"/>
    </xf>
    <xf numFmtId="0" fontId="35" fillId="0" borderId="0" xfId="0" applyFont="1" applyBorder="1" applyAlignment="1">
      <alignment horizontal="center"/>
    </xf>
    <xf numFmtId="0" fontId="44" fillId="0" borderId="18" xfId="0" applyFont="1" applyBorder="1" applyAlignment="1">
      <alignment horizontal="center" vertical="center"/>
    </xf>
    <xf numFmtId="0" fontId="44" fillId="0" borderId="21" xfId="0" applyFont="1" applyBorder="1" applyAlignment="1">
      <alignment horizontal="center" vertical="center"/>
    </xf>
    <xf numFmtId="0" fontId="44" fillId="0" borderId="20" xfId="0" applyFont="1" applyBorder="1" applyAlignment="1">
      <alignment horizontal="center" vertical="center"/>
    </xf>
    <xf numFmtId="0" fontId="44" fillId="0" borderId="14" xfId="0" applyFont="1" applyBorder="1" applyAlignment="1">
      <alignment horizontal="center" vertical="center" wrapText="1"/>
    </xf>
    <xf numFmtId="0" fontId="35" fillId="0" borderId="0" xfId="0" applyFont="1" applyAlignment="1">
      <alignment horizontal="center" vertical="center"/>
    </xf>
    <xf numFmtId="0" fontId="36" fillId="0" borderId="0" xfId="0" applyFont="1" applyAlignment="1">
      <alignment horizontal="center" vertical="center"/>
    </xf>
    <xf numFmtId="0" fontId="22" fillId="25" borderId="10" xfId="0" applyFont="1" applyFill="1" applyBorder="1" applyAlignment="1">
      <alignment horizontal="center" vertical="center"/>
    </xf>
    <xf numFmtId="0" fontId="22" fillId="25" borderId="10" xfId="58" applyFont="1" applyFill="1" applyBorder="1" applyAlignment="1">
      <alignment vertical="center" wrapText="1"/>
      <protection/>
    </xf>
    <xf numFmtId="198" fontId="29" fillId="25" borderId="10" xfId="42" applyNumberFormat="1" applyFont="1" applyFill="1" applyBorder="1" applyAlignment="1">
      <alignment vertical="center"/>
    </xf>
    <xf numFmtId="198" fontId="22" fillId="25" borderId="10" xfId="42" applyNumberFormat="1" applyFont="1" applyFill="1" applyBorder="1" applyAlignment="1">
      <alignmen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5" xfId="58"/>
    <cellStyle name="Normal_1a. Mau bieu Ke hoach hoa  949 ngay 08-6-2004" xfId="59"/>
    <cellStyle name="Normal_Bieu KHTD 201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Yellow">
      <a:dk1>
        <a:sysClr val="windowText" lastClr="000000"/>
      </a:dk1>
      <a:lt1>
        <a:sysClr val="window" lastClr="FFFFFF"/>
      </a:lt1>
      <a:dk2>
        <a:srgbClr val="39302A"/>
      </a:dk2>
      <a:lt2>
        <a:srgbClr val="E5DEDB"/>
      </a:lt2>
      <a:accent1>
        <a:srgbClr val="FFCA08"/>
      </a:accent1>
      <a:accent2>
        <a:srgbClr val="F8931D"/>
      </a:accent2>
      <a:accent3>
        <a:srgbClr val="CE8D3E"/>
      </a:accent3>
      <a:accent4>
        <a:srgbClr val="EC7016"/>
      </a:accent4>
      <a:accent5>
        <a:srgbClr val="E64823"/>
      </a:accent5>
      <a:accent6>
        <a:srgbClr val="9C6A6A"/>
      </a:accent6>
      <a:hlink>
        <a:srgbClr val="2998E3"/>
      </a:hlink>
      <a:folHlink>
        <a:srgbClr val="7F723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112"/>
  <sheetViews>
    <sheetView zoomScalePageLayoutView="0" workbookViewId="0" topLeftCell="A81">
      <selection activeCell="B93" sqref="B93"/>
    </sheetView>
  </sheetViews>
  <sheetFormatPr defaultColWidth="9.140625" defaultRowHeight="12.75"/>
  <cols>
    <col min="1" max="1" width="6.421875" style="1" customWidth="1"/>
    <col min="2" max="2" width="80.140625" style="1" customWidth="1"/>
    <col min="3" max="3" width="15.7109375" style="1" customWidth="1"/>
    <col min="4" max="5" width="14.28125" style="1" customWidth="1"/>
    <col min="6" max="6" width="14.28125" style="2" customWidth="1"/>
    <col min="7" max="16384" width="9.140625" style="2" customWidth="1"/>
  </cols>
  <sheetData>
    <row r="1" spans="5:6" ht="15">
      <c r="E1" s="177" t="s">
        <v>99</v>
      </c>
      <c r="F1" s="177"/>
    </row>
    <row r="2" spans="1:6" ht="15">
      <c r="A2" s="3"/>
      <c r="B2" s="3"/>
      <c r="C2" s="178" t="s">
        <v>0</v>
      </c>
      <c r="D2" s="178"/>
      <c r="E2" s="178"/>
      <c r="F2" s="178"/>
    </row>
    <row r="3" spans="1:6" ht="15">
      <c r="A3" s="2"/>
      <c r="B3" s="3"/>
      <c r="C3" s="178" t="s">
        <v>48</v>
      </c>
      <c r="D3" s="178"/>
      <c r="E3" s="178"/>
      <c r="F3" s="178"/>
    </row>
    <row r="4" spans="1:6" ht="21.75" customHeight="1">
      <c r="A4" s="179" t="s">
        <v>162</v>
      </c>
      <c r="B4" s="179"/>
      <c r="C4" s="179"/>
      <c r="D4" s="179"/>
      <c r="E4" s="179"/>
      <c r="F4" s="179"/>
    </row>
    <row r="5" spans="1:9" ht="21.75" customHeight="1">
      <c r="A5" s="176" t="s">
        <v>93</v>
      </c>
      <c r="B5" s="176"/>
      <c r="C5" s="176"/>
      <c r="D5" s="176"/>
      <c r="E5" s="176"/>
      <c r="F5" s="176"/>
      <c r="G5" s="79"/>
      <c r="H5" s="79"/>
      <c r="I5" s="79"/>
    </row>
    <row r="6" spans="4:7" ht="23.25" customHeight="1">
      <c r="D6" s="180" t="s">
        <v>21</v>
      </c>
      <c r="E6" s="180"/>
      <c r="F6" s="180"/>
      <c r="G6" s="180"/>
    </row>
    <row r="7" spans="1:6" s="39" customFormat="1" ht="21.75" customHeight="1">
      <c r="A7" s="174" t="s">
        <v>1</v>
      </c>
      <c r="B7" s="174" t="s">
        <v>2</v>
      </c>
      <c r="C7" s="174" t="s">
        <v>107</v>
      </c>
      <c r="D7" s="175" t="s">
        <v>108</v>
      </c>
      <c r="E7" s="175"/>
      <c r="F7" s="175"/>
    </row>
    <row r="8" spans="1:6" s="39" customFormat="1" ht="26.25" customHeight="1">
      <c r="A8" s="174"/>
      <c r="B8" s="174"/>
      <c r="C8" s="174"/>
      <c r="D8" s="182" t="s">
        <v>26</v>
      </c>
      <c r="E8" s="185" t="s">
        <v>109</v>
      </c>
      <c r="F8" s="186"/>
    </row>
    <row r="9" spans="1:6" s="39" customFormat="1" ht="17.25" customHeight="1">
      <c r="A9" s="174"/>
      <c r="B9" s="174"/>
      <c r="C9" s="174"/>
      <c r="D9" s="183"/>
      <c r="E9" s="187" t="s">
        <v>19</v>
      </c>
      <c r="F9" s="187" t="s">
        <v>20</v>
      </c>
    </row>
    <row r="10" spans="1:6" s="39" customFormat="1" ht="18" customHeight="1">
      <c r="A10" s="174"/>
      <c r="B10" s="174"/>
      <c r="C10" s="174"/>
      <c r="D10" s="184"/>
      <c r="E10" s="187"/>
      <c r="F10" s="187"/>
    </row>
    <row r="11" spans="1:6" s="39" customFormat="1" ht="15" customHeight="1">
      <c r="A11" s="53">
        <v>1</v>
      </c>
      <c r="B11" s="53">
        <v>2</v>
      </c>
      <c r="C11" s="53">
        <v>3</v>
      </c>
      <c r="D11" s="53" t="s">
        <v>106</v>
      </c>
      <c r="E11" s="53">
        <v>5</v>
      </c>
      <c r="F11" s="53">
        <v>6</v>
      </c>
    </row>
    <row r="12" spans="1:6" s="39" customFormat="1" ht="15" customHeight="1">
      <c r="A12" s="82"/>
      <c r="B12" s="81" t="s">
        <v>102</v>
      </c>
      <c r="C12" s="83" t="s">
        <v>100</v>
      </c>
      <c r="D12" s="82"/>
      <c r="E12" s="82"/>
      <c r="F12" s="82"/>
    </row>
    <row r="13" spans="1:6" s="5" customFormat="1" ht="22.5" customHeight="1">
      <c r="A13" s="11" t="s">
        <v>3</v>
      </c>
      <c r="B13" s="51" t="s">
        <v>97</v>
      </c>
      <c r="C13" s="4"/>
      <c r="D13" s="4"/>
      <c r="E13" s="4"/>
      <c r="F13" s="16"/>
    </row>
    <row r="14" spans="1:6" ht="22.5" customHeight="1">
      <c r="A14" s="8">
        <v>1</v>
      </c>
      <c r="B14" s="4" t="s">
        <v>77</v>
      </c>
      <c r="C14" s="4"/>
      <c r="D14" s="4"/>
      <c r="E14" s="4"/>
      <c r="F14" s="19"/>
    </row>
    <row r="15" spans="1:6" ht="22.5" customHeight="1">
      <c r="A15" s="8">
        <v>2</v>
      </c>
      <c r="B15" s="30" t="s">
        <v>78</v>
      </c>
      <c r="C15" s="6"/>
      <c r="D15" s="6"/>
      <c r="E15" s="6"/>
      <c r="F15" s="20"/>
    </row>
    <row r="16" spans="1:6" ht="22.5" customHeight="1">
      <c r="A16" s="8">
        <v>3</v>
      </c>
      <c r="B16" s="32" t="s">
        <v>79</v>
      </c>
      <c r="C16" s="6"/>
      <c r="D16" s="6"/>
      <c r="E16" s="6"/>
      <c r="F16" s="20"/>
    </row>
    <row r="17" spans="1:6" ht="22.5" customHeight="1">
      <c r="A17" s="8">
        <v>4</v>
      </c>
      <c r="B17" s="32" t="s">
        <v>80</v>
      </c>
      <c r="C17" s="4"/>
      <c r="D17" s="4"/>
      <c r="E17" s="4"/>
      <c r="F17" s="19"/>
    </row>
    <row r="18" spans="1:6" ht="40.5" customHeight="1">
      <c r="A18" s="8">
        <v>5</v>
      </c>
      <c r="B18" s="85" t="s">
        <v>111</v>
      </c>
      <c r="C18" s="4"/>
      <c r="D18" s="4"/>
      <c r="E18" s="9"/>
      <c r="F18" s="19"/>
    </row>
    <row r="19" spans="1:6" ht="36" customHeight="1">
      <c r="A19" s="8">
        <v>6</v>
      </c>
      <c r="B19" s="84" t="s">
        <v>110</v>
      </c>
      <c r="C19" s="4"/>
      <c r="D19" s="4"/>
      <c r="E19" s="9"/>
      <c r="F19" s="19"/>
    </row>
    <row r="20" spans="1:6" ht="27" customHeight="1">
      <c r="A20" s="9" t="s">
        <v>23</v>
      </c>
      <c r="B20" s="89" t="s">
        <v>127</v>
      </c>
      <c r="C20" s="4"/>
      <c r="D20" s="4"/>
      <c r="E20" s="9"/>
      <c r="F20" s="19"/>
    </row>
    <row r="21" spans="1:6" ht="45.75" customHeight="1">
      <c r="A21" s="8">
        <v>7</v>
      </c>
      <c r="B21" s="32" t="s">
        <v>83</v>
      </c>
      <c r="C21" s="4"/>
      <c r="D21" s="4"/>
      <c r="E21" s="6"/>
      <c r="F21" s="19"/>
    </row>
    <row r="22" spans="1:6" ht="22.5" customHeight="1">
      <c r="A22" s="8">
        <v>8</v>
      </c>
      <c r="B22" s="32" t="s">
        <v>81</v>
      </c>
      <c r="C22" s="4"/>
      <c r="D22" s="4"/>
      <c r="E22" s="6"/>
      <c r="F22" s="19"/>
    </row>
    <row r="23" spans="1:6" ht="24" customHeight="1">
      <c r="A23" s="9" t="s">
        <v>23</v>
      </c>
      <c r="B23" s="33" t="s">
        <v>66</v>
      </c>
      <c r="C23" s="4"/>
      <c r="D23" s="4"/>
      <c r="E23" s="6"/>
      <c r="F23" s="19"/>
    </row>
    <row r="24" spans="1:6" ht="24" customHeight="1">
      <c r="A24" s="8">
        <v>9</v>
      </c>
      <c r="B24" s="32" t="s">
        <v>65</v>
      </c>
      <c r="C24" s="4"/>
      <c r="D24" s="4"/>
      <c r="E24" s="6"/>
      <c r="F24" s="19"/>
    </row>
    <row r="25" spans="1:6" ht="24" customHeight="1">
      <c r="A25" s="8">
        <v>10</v>
      </c>
      <c r="B25" s="32" t="s">
        <v>67</v>
      </c>
      <c r="C25" s="4"/>
      <c r="D25" s="4"/>
      <c r="E25" s="9"/>
      <c r="F25" s="19"/>
    </row>
    <row r="26" spans="1:6" ht="24" customHeight="1">
      <c r="A26" s="8">
        <v>11</v>
      </c>
      <c r="B26" s="32" t="s">
        <v>6</v>
      </c>
      <c r="C26" s="4"/>
      <c r="D26" s="4"/>
      <c r="E26" s="9"/>
      <c r="F26" s="19"/>
    </row>
    <row r="27" spans="1:6" ht="30.75" customHeight="1">
      <c r="A27" s="8">
        <v>12</v>
      </c>
      <c r="B27" s="32" t="s">
        <v>90</v>
      </c>
      <c r="C27" s="4"/>
      <c r="D27" s="4"/>
      <c r="E27" s="9"/>
      <c r="F27" s="19"/>
    </row>
    <row r="28" spans="1:6" ht="30.75">
      <c r="A28" s="8">
        <v>13</v>
      </c>
      <c r="B28" s="32" t="s">
        <v>71</v>
      </c>
      <c r="C28" s="4"/>
      <c r="D28" s="4"/>
      <c r="E28" s="9"/>
      <c r="F28" s="19"/>
    </row>
    <row r="29" spans="1:6" ht="30.75">
      <c r="A29" s="8">
        <v>14</v>
      </c>
      <c r="B29" s="32" t="s">
        <v>72</v>
      </c>
      <c r="C29" s="4"/>
      <c r="D29" s="4"/>
      <c r="E29" s="9"/>
      <c r="F29" s="19"/>
    </row>
    <row r="30" spans="1:6" ht="19.5" customHeight="1">
      <c r="A30" s="8">
        <v>15</v>
      </c>
      <c r="B30" s="4" t="s">
        <v>70</v>
      </c>
      <c r="C30" s="4"/>
      <c r="D30" s="4"/>
      <c r="E30" s="9"/>
      <c r="F30" s="19"/>
    </row>
    <row r="31" spans="1:6" ht="21" customHeight="1">
      <c r="A31" s="8">
        <v>16</v>
      </c>
      <c r="B31" s="32" t="s">
        <v>76</v>
      </c>
      <c r="C31" s="4"/>
      <c r="D31" s="4"/>
      <c r="E31" s="9"/>
      <c r="F31" s="19"/>
    </row>
    <row r="32" spans="1:6" ht="21" customHeight="1">
      <c r="A32" s="8">
        <v>17</v>
      </c>
      <c r="B32" s="32" t="s">
        <v>75</v>
      </c>
      <c r="C32" s="4"/>
      <c r="D32" s="4"/>
      <c r="E32" s="9"/>
      <c r="F32" s="19"/>
    </row>
    <row r="33" spans="1:6" ht="19.5" customHeight="1">
      <c r="A33" s="8">
        <v>18</v>
      </c>
      <c r="B33" s="32" t="s">
        <v>22</v>
      </c>
      <c r="C33" s="4"/>
      <c r="D33" s="4"/>
      <c r="E33" s="9"/>
      <c r="F33" s="19"/>
    </row>
    <row r="34" spans="1:6" ht="34.5" customHeight="1">
      <c r="A34" s="8">
        <v>19</v>
      </c>
      <c r="B34" s="32" t="s">
        <v>118</v>
      </c>
      <c r="C34" s="4"/>
      <c r="D34" s="4"/>
      <c r="E34" s="9"/>
      <c r="F34" s="19"/>
    </row>
    <row r="35" spans="1:6" ht="56.25" customHeight="1">
      <c r="A35" s="8">
        <v>20</v>
      </c>
      <c r="B35" s="44" t="s">
        <v>64</v>
      </c>
      <c r="C35" s="4"/>
      <c r="D35" s="4"/>
      <c r="E35" s="9"/>
      <c r="F35" s="19"/>
    </row>
    <row r="36" spans="1:6" ht="19.5" customHeight="1">
      <c r="A36" s="8">
        <v>21</v>
      </c>
      <c r="B36" s="43" t="s">
        <v>74</v>
      </c>
      <c r="C36" s="4"/>
      <c r="D36" s="4"/>
      <c r="E36" s="9"/>
      <c r="F36" s="19"/>
    </row>
    <row r="37" spans="1:6" ht="19.5" customHeight="1">
      <c r="A37" s="9"/>
      <c r="B37" s="90" t="s">
        <v>128</v>
      </c>
      <c r="C37" s="4"/>
      <c r="D37" s="4"/>
      <c r="E37" s="9"/>
      <c r="F37" s="19"/>
    </row>
    <row r="38" spans="1:6" ht="19.5" customHeight="1">
      <c r="A38" s="9"/>
      <c r="B38" s="54" t="s">
        <v>164</v>
      </c>
      <c r="C38" s="4"/>
      <c r="D38" s="4"/>
      <c r="E38" s="9"/>
      <c r="F38" s="19"/>
    </row>
    <row r="39" spans="1:6" ht="19.5" customHeight="1">
      <c r="A39" s="9"/>
      <c r="B39" s="54" t="s">
        <v>165</v>
      </c>
      <c r="C39" s="4"/>
      <c r="D39" s="4"/>
      <c r="E39" s="9"/>
      <c r="F39" s="19"/>
    </row>
    <row r="40" spans="1:6" ht="19.5" customHeight="1">
      <c r="A40" s="8">
        <v>22</v>
      </c>
      <c r="B40" s="86" t="s">
        <v>112</v>
      </c>
      <c r="C40" s="4"/>
      <c r="D40" s="4"/>
      <c r="E40" s="9"/>
      <c r="F40" s="19"/>
    </row>
    <row r="41" spans="1:6" ht="19.5" customHeight="1">
      <c r="A41" s="8">
        <v>23</v>
      </c>
      <c r="B41" s="87" t="s">
        <v>113</v>
      </c>
      <c r="C41" s="4"/>
      <c r="D41" s="4"/>
      <c r="E41" s="9"/>
      <c r="F41" s="19"/>
    </row>
    <row r="42" spans="1:6" ht="36" customHeight="1">
      <c r="A42" s="8">
        <v>24</v>
      </c>
      <c r="B42" s="87" t="s">
        <v>114</v>
      </c>
      <c r="C42" s="4"/>
      <c r="D42" s="4"/>
      <c r="E42" s="9"/>
      <c r="F42" s="19"/>
    </row>
    <row r="43" spans="1:6" ht="33.75" customHeight="1">
      <c r="A43" s="8">
        <v>25</v>
      </c>
      <c r="B43" s="87" t="s">
        <v>115</v>
      </c>
      <c r="C43" s="4"/>
      <c r="D43" s="4"/>
      <c r="E43" s="9"/>
      <c r="F43" s="19"/>
    </row>
    <row r="44" spans="1:6" ht="31.5" customHeight="1">
      <c r="A44" s="8">
        <v>26</v>
      </c>
      <c r="B44" s="87" t="s">
        <v>116</v>
      </c>
      <c r="C44" s="4"/>
      <c r="D44" s="4"/>
      <c r="E44" s="9"/>
      <c r="F44" s="19"/>
    </row>
    <row r="45" spans="1:6" ht="20.25" customHeight="1">
      <c r="A45" s="8">
        <v>27</v>
      </c>
      <c r="B45" s="44" t="s">
        <v>84</v>
      </c>
      <c r="C45" s="4"/>
      <c r="D45" s="4"/>
      <c r="E45" s="9"/>
      <c r="F45" s="19"/>
    </row>
    <row r="46" spans="1:6" ht="30.75">
      <c r="A46" s="8">
        <v>28</v>
      </c>
      <c r="B46" s="44" t="s">
        <v>82</v>
      </c>
      <c r="C46" s="4"/>
      <c r="D46" s="4"/>
      <c r="E46" s="9"/>
      <c r="F46" s="19"/>
    </row>
    <row r="47" spans="1:6" ht="19.5" customHeight="1">
      <c r="A47" s="8">
        <v>29</v>
      </c>
      <c r="B47" s="43" t="s">
        <v>63</v>
      </c>
      <c r="C47" s="4"/>
      <c r="D47" s="4"/>
      <c r="E47" s="9"/>
      <c r="F47" s="19"/>
    </row>
    <row r="48" spans="1:6" s="7" customFormat="1" ht="19.5" customHeight="1">
      <c r="A48" s="47" t="s">
        <v>4</v>
      </c>
      <c r="B48" s="21" t="s">
        <v>13</v>
      </c>
      <c r="C48" s="6"/>
      <c r="D48" s="6"/>
      <c r="E48" s="9"/>
      <c r="F48" s="20"/>
    </row>
    <row r="49" spans="1:6" s="7" customFormat="1" ht="19.5" customHeight="1">
      <c r="A49" s="71"/>
      <c r="B49" s="21" t="s">
        <v>14</v>
      </c>
      <c r="C49" s="6"/>
      <c r="D49" s="6"/>
      <c r="E49" s="9"/>
      <c r="F49" s="20"/>
    </row>
    <row r="50" spans="1:6" s="7" customFormat="1" ht="19.5" customHeight="1">
      <c r="A50" s="71"/>
      <c r="B50" s="6" t="s">
        <v>61</v>
      </c>
      <c r="C50" s="6"/>
      <c r="D50" s="6"/>
      <c r="E50" s="9"/>
      <c r="F50" s="20"/>
    </row>
    <row r="51" spans="1:6" s="7" customFormat="1" ht="19.5" customHeight="1">
      <c r="A51" s="71"/>
      <c r="B51" s="6" t="s">
        <v>62</v>
      </c>
      <c r="C51" s="6"/>
      <c r="D51" s="6"/>
      <c r="E51" s="9"/>
      <c r="F51" s="20"/>
    </row>
    <row r="52" spans="1:6" s="7" customFormat="1" ht="19.5" customHeight="1">
      <c r="A52" s="71"/>
      <c r="B52" s="42" t="s">
        <v>60</v>
      </c>
      <c r="C52" s="6"/>
      <c r="D52" s="6"/>
      <c r="E52" s="9"/>
      <c r="F52" s="20"/>
    </row>
    <row r="53" spans="1:6" s="7" customFormat="1" ht="19.5" customHeight="1">
      <c r="A53" s="71"/>
      <c r="B53" s="42" t="s">
        <v>68</v>
      </c>
      <c r="C53" s="6"/>
      <c r="D53" s="6"/>
      <c r="E53" s="9"/>
      <c r="F53" s="20"/>
    </row>
    <row r="54" spans="1:6" s="7" customFormat="1" ht="19.5" customHeight="1">
      <c r="A54" s="72"/>
      <c r="B54" s="42" t="s">
        <v>92</v>
      </c>
      <c r="C54" s="6"/>
      <c r="D54" s="6"/>
      <c r="E54" s="9"/>
      <c r="F54" s="20"/>
    </row>
    <row r="55" spans="1:6" s="7" customFormat="1" ht="19.5" customHeight="1">
      <c r="A55" s="8">
        <v>30</v>
      </c>
      <c r="B55" s="4" t="s">
        <v>50</v>
      </c>
      <c r="C55" s="6"/>
      <c r="D55" s="6"/>
      <c r="E55" s="9"/>
      <c r="F55" s="20"/>
    </row>
    <row r="56" spans="1:6" s="5" customFormat="1" ht="19.5" customHeight="1">
      <c r="A56" s="11" t="s">
        <v>5</v>
      </c>
      <c r="B56" s="10" t="s">
        <v>98</v>
      </c>
      <c r="C56" s="4"/>
      <c r="D56" s="4"/>
      <c r="E56" s="8"/>
      <c r="F56" s="16"/>
    </row>
    <row r="57" spans="1:6" s="5" customFormat="1" ht="19.5" customHeight="1">
      <c r="A57" s="8">
        <v>1</v>
      </c>
      <c r="B57" s="4" t="s">
        <v>77</v>
      </c>
      <c r="C57" s="4"/>
      <c r="D57" s="4"/>
      <c r="E57" s="8"/>
      <c r="F57" s="16"/>
    </row>
    <row r="58" spans="1:6" s="5" customFormat="1" ht="19.5" customHeight="1">
      <c r="A58" s="8">
        <v>2</v>
      </c>
      <c r="B58" s="30" t="s">
        <v>78</v>
      </c>
      <c r="C58" s="4"/>
      <c r="D58" s="4"/>
      <c r="E58" s="8"/>
      <c r="F58" s="16"/>
    </row>
    <row r="59" spans="1:6" s="5" customFormat="1" ht="19.5" customHeight="1">
      <c r="A59" s="8">
        <v>3</v>
      </c>
      <c r="B59" s="32" t="s">
        <v>79</v>
      </c>
      <c r="C59" s="4"/>
      <c r="D59" s="4"/>
      <c r="E59" s="8"/>
      <c r="F59" s="16"/>
    </row>
    <row r="60" spans="1:6" s="5" customFormat="1" ht="19.5" customHeight="1">
      <c r="A60" s="8">
        <v>4</v>
      </c>
      <c r="B60" s="32" t="s">
        <v>80</v>
      </c>
      <c r="C60" s="4"/>
      <c r="D60" s="4"/>
      <c r="E60" s="8"/>
      <c r="F60" s="16"/>
    </row>
    <row r="61" spans="1:6" s="5" customFormat="1" ht="32.25" customHeight="1">
      <c r="A61" s="8">
        <v>5</v>
      </c>
      <c r="B61" s="88" t="s">
        <v>117</v>
      </c>
      <c r="C61" s="4"/>
      <c r="D61" s="4"/>
      <c r="E61" s="8"/>
      <c r="F61" s="16"/>
    </row>
    <row r="62" spans="1:6" s="5" customFormat="1" ht="26.25" customHeight="1">
      <c r="A62" s="9" t="s">
        <v>23</v>
      </c>
      <c r="B62" s="89" t="s">
        <v>127</v>
      </c>
      <c r="C62" s="4"/>
      <c r="D62" s="4"/>
      <c r="E62" s="8"/>
      <c r="F62" s="16"/>
    </row>
    <row r="63" spans="1:6" s="5" customFormat="1" ht="49.5" customHeight="1">
      <c r="A63" s="8">
        <v>6</v>
      </c>
      <c r="B63" s="32" t="s">
        <v>83</v>
      </c>
      <c r="C63" s="4"/>
      <c r="D63" s="4"/>
      <c r="E63" s="8"/>
      <c r="F63" s="16"/>
    </row>
    <row r="64" spans="1:6" s="5" customFormat="1" ht="21.75" customHeight="1">
      <c r="A64" s="8">
        <v>7</v>
      </c>
      <c r="B64" s="32" t="s">
        <v>81</v>
      </c>
      <c r="C64" s="4"/>
      <c r="D64" s="4"/>
      <c r="E64" s="8"/>
      <c r="F64" s="16"/>
    </row>
    <row r="65" spans="1:6" s="5" customFormat="1" ht="19.5" customHeight="1">
      <c r="A65" s="9" t="s">
        <v>23</v>
      </c>
      <c r="B65" s="33" t="s">
        <v>66</v>
      </c>
      <c r="C65" s="4"/>
      <c r="D65" s="4"/>
      <c r="E65" s="8"/>
      <c r="F65" s="16"/>
    </row>
    <row r="66" spans="1:6" s="5" customFormat="1" ht="19.5" customHeight="1">
      <c r="A66" s="8">
        <v>8</v>
      </c>
      <c r="B66" s="32" t="s">
        <v>65</v>
      </c>
      <c r="C66" s="4"/>
      <c r="D66" s="4"/>
      <c r="E66" s="8"/>
      <c r="F66" s="16"/>
    </row>
    <row r="67" spans="1:6" s="5" customFormat="1" ht="19.5" customHeight="1">
      <c r="A67" s="8">
        <v>9</v>
      </c>
      <c r="B67" s="32" t="s">
        <v>67</v>
      </c>
      <c r="C67" s="4"/>
      <c r="D67" s="4"/>
      <c r="E67" s="8"/>
      <c r="F67" s="16"/>
    </row>
    <row r="68" spans="1:6" s="5" customFormat="1" ht="19.5" customHeight="1">
      <c r="A68" s="8">
        <v>10</v>
      </c>
      <c r="B68" s="32" t="s">
        <v>6</v>
      </c>
      <c r="C68" s="4"/>
      <c r="D68" s="4"/>
      <c r="E68" s="8"/>
      <c r="F68" s="16"/>
    </row>
    <row r="69" spans="1:6" s="5" customFormat="1" ht="37.5" customHeight="1">
      <c r="A69" s="8">
        <v>11</v>
      </c>
      <c r="B69" s="32" t="s">
        <v>90</v>
      </c>
      <c r="C69" s="4"/>
      <c r="D69" s="4"/>
      <c r="E69" s="8"/>
      <c r="F69" s="16"/>
    </row>
    <row r="70" spans="1:6" s="5" customFormat="1" ht="30.75">
      <c r="A70" s="8">
        <v>12</v>
      </c>
      <c r="B70" s="32" t="s">
        <v>71</v>
      </c>
      <c r="C70" s="4"/>
      <c r="D70" s="4"/>
      <c r="E70" s="8"/>
      <c r="F70" s="16"/>
    </row>
    <row r="71" spans="1:6" s="103" customFormat="1" ht="30.75" hidden="1">
      <c r="A71" s="99">
        <v>13</v>
      </c>
      <c r="B71" s="100" t="s">
        <v>72</v>
      </c>
      <c r="C71" s="101"/>
      <c r="D71" s="101"/>
      <c r="E71" s="99"/>
      <c r="F71" s="102"/>
    </row>
    <row r="72" spans="1:6" s="5" customFormat="1" ht="27.75" customHeight="1">
      <c r="A72" s="8">
        <v>13</v>
      </c>
      <c r="B72" s="32" t="s">
        <v>70</v>
      </c>
      <c r="C72" s="4"/>
      <c r="D72" s="4"/>
      <c r="E72" s="8"/>
      <c r="F72" s="16"/>
    </row>
    <row r="73" spans="1:6" s="5" customFormat="1" ht="27.75" customHeight="1">
      <c r="A73" s="8">
        <v>14</v>
      </c>
      <c r="B73" s="32" t="s">
        <v>76</v>
      </c>
      <c r="C73" s="4"/>
      <c r="D73" s="4"/>
      <c r="E73" s="8"/>
      <c r="F73" s="16"/>
    </row>
    <row r="74" spans="1:6" s="5" customFormat="1" ht="32.25" customHeight="1">
      <c r="A74" s="8">
        <v>15</v>
      </c>
      <c r="B74" s="32" t="s">
        <v>75</v>
      </c>
      <c r="C74" s="4"/>
      <c r="D74" s="4"/>
      <c r="E74" s="8"/>
      <c r="F74" s="16"/>
    </row>
    <row r="75" spans="1:6" s="105" customFormat="1" ht="19.5" customHeight="1" hidden="1">
      <c r="A75" s="99">
        <v>17</v>
      </c>
      <c r="B75" s="100" t="s">
        <v>22</v>
      </c>
      <c r="C75" s="101"/>
      <c r="D75" s="101"/>
      <c r="E75" s="101"/>
      <c r="F75" s="104"/>
    </row>
    <row r="76" spans="1:6" s="105" customFormat="1" ht="30.75" hidden="1">
      <c r="A76" s="99">
        <v>18</v>
      </c>
      <c r="B76" s="100" t="s">
        <v>118</v>
      </c>
      <c r="C76" s="101"/>
      <c r="D76" s="101"/>
      <c r="E76" s="101"/>
      <c r="F76" s="104"/>
    </row>
    <row r="77" spans="1:6" s="105" customFormat="1" ht="46.5" hidden="1">
      <c r="A77" s="99">
        <v>19</v>
      </c>
      <c r="B77" s="106" t="s">
        <v>64</v>
      </c>
      <c r="C77" s="101"/>
      <c r="D77" s="101"/>
      <c r="E77" s="101"/>
      <c r="F77" s="104"/>
    </row>
    <row r="78" spans="1:6" ht="19.5" customHeight="1">
      <c r="A78" s="8">
        <v>16</v>
      </c>
      <c r="B78" s="43" t="s">
        <v>74</v>
      </c>
      <c r="C78" s="4"/>
      <c r="D78" s="4"/>
      <c r="E78" s="9"/>
      <c r="F78" s="19"/>
    </row>
    <row r="79" spans="1:6" ht="19.5" customHeight="1">
      <c r="A79" s="8"/>
      <c r="B79" s="90" t="s">
        <v>128</v>
      </c>
      <c r="C79" s="4"/>
      <c r="D79" s="4"/>
      <c r="E79" s="9"/>
      <c r="F79" s="19"/>
    </row>
    <row r="80" spans="1:6" ht="19.5" customHeight="1">
      <c r="A80" s="8"/>
      <c r="B80" s="54" t="s">
        <v>164</v>
      </c>
      <c r="C80" s="4"/>
      <c r="D80" s="4"/>
      <c r="E80" s="9"/>
      <c r="F80" s="19"/>
    </row>
    <row r="81" spans="1:6" ht="19.5" customHeight="1">
      <c r="A81" s="8"/>
      <c r="B81" s="54" t="s">
        <v>165</v>
      </c>
      <c r="C81" s="4"/>
      <c r="D81" s="4"/>
      <c r="E81" s="9"/>
      <c r="F81" s="19"/>
    </row>
    <row r="82" spans="1:6" s="105" customFormat="1" ht="24" customHeight="1" hidden="1">
      <c r="A82" s="99">
        <v>21</v>
      </c>
      <c r="B82" s="107" t="s">
        <v>113</v>
      </c>
      <c r="C82" s="101"/>
      <c r="D82" s="101"/>
      <c r="E82" s="108"/>
      <c r="F82" s="104"/>
    </row>
    <row r="83" spans="1:6" ht="39" customHeight="1">
      <c r="A83" s="8">
        <v>17</v>
      </c>
      <c r="B83" s="87" t="s">
        <v>114</v>
      </c>
      <c r="C83" s="4"/>
      <c r="D83" s="4"/>
      <c r="E83" s="9"/>
      <c r="F83" s="19"/>
    </row>
    <row r="84" spans="1:6" ht="30" customHeight="1">
      <c r="A84" s="8">
        <v>18</v>
      </c>
      <c r="B84" s="87" t="s">
        <v>115</v>
      </c>
      <c r="C84" s="4"/>
      <c r="D84" s="4"/>
      <c r="E84" s="9"/>
      <c r="F84" s="19"/>
    </row>
    <row r="85" spans="1:6" ht="33.75" customHeight="1">
      <c r="A85" s="8">
        <v>19</v>
      </c>
      <c r="B85" s="87" t="s">
        <v>116</v>
      </c>
      <c r="C85" s="4"/>
      <c r="D85" s="4"/>
      <c r="E85" s="9"/>
      <c r="F85" s="19"/>
    </row>
    <row r="86" spans="1:6" s="105" customFormat="1" ht="20.25" customHeight="1" hidden="1">
      <c r="A86" s="99">
        <v>25</v>
      </c>
      <c r="B86" s="106" t="s">
        <v>84</v>
      </c>
      <c r="C86" s="101"/>
      <c r="D86" s="101"/>
      <c r="E86" s="108"/>
      <c r="F86" s="104"/>
    </row>
    <row r="87" spans="1:6" ht="30.75">
      <c r="A87" s="8">
        <v>20</v>
      </c>
      <c r="B87" s="44" t="s">
        <v>82</v>
      </c>
      <c r="C87" s="4"/>
      <c r="D87" s="4"/>
      <c r="E87" s="9"/>
      <c r="F87" s="19"/>
    </row>
    <row r="88" spans="1:6" ht="23.25" customHeight="1">
      <c r="A88" s="8">
        <v>21</v>
      </c>
      <c r="B88" s="45" t="s">
        <v>50</v>
      </c>
      <c r="C88" s="45"/>
      <c r="D88" s="45"/>
      <c r="E88" s="45"/>
      <c r="F88" s="46"/>
    </row>
    <row r="89" spans="1:6" ht="23.25" customHeight="1">
      <c r="A89" s="52" t="s">
        <v>55</v>
      </c>
      <c r="B89" s="4" t="s">
        <v>56</v>
      </c>
      <c r="C89" s="4"/>
      <c r="D89" s="4"/>
      <c r="E89" s="4"/>
      <c r="F89" s="16"/>
    </row>
    <row r="90" spans="1:6" ht="12" customHeight="1">
      <c r="A90" s="36"/>
      <c r="B90" s="37"/>
      <c r="C90" s="27"/>
      <c r="D90" s="27"/>
      <c r="E90" s="27"/>
      <c r="F90" s="38"/>
    </row>
    <row r="91" spans="1:6" ht="19.5" customHeight="1">
      <c r="A91" s="41" t="s">
        <v>105</v>
      </c>
      <c r="B91" s="27"/>
      <c r="C91" s="27"/>
      <c r="D91" s="27"/>
      <c r="E91" s="27"/>
      <c r="F91" s="38"/>
    </row>
    <row r="92" spans="1:6" ht="20.25" customHeight="1">
      <c r="A92" s="28"/>
      <c r="B92" s="27" t="s">
        <v>167</v>
      </c>
      <c r="C92" s="27"/>
      <c r="D92" s="27"/>
      <c r="E92" s="27"/>
      <c r="F92" s="38"/>
    </row>
    <row r="93" spans="1:6" ht="26.25" customHeight="1">
      <c r="A93" s="13"/>
      <c r="B93" s="13"/>
      <c r="C93" s="181" t="s">
        <v>94</v>
      </c>
      <c r="D93" s="181"/>
      <c r="E93" s="181"/>
      <c r="F93" s="181"/>
    </row>
    <row r="94" spans="1:9" ht="19.5" customHeight="1">
      <c r="A94" s="29"/>
      <c r="B94" s="2"/>
      <c r="C94" s="177" t="s">
        <v>41</v>
      </c>
      <c r="D94" s="177"/>
      <c r="E94" s="177"/>
      <c r="F94" s="177"/>
      <c r="G94" s="29"/>
      <c r="H94" s="29"/>
      <c r="I94" s="29"/>
    </row>
    <row r="95" spans="1:9" ht="15">
      <c r="A95" s="26"/>
      <c r="B95" s="2"/>
      <c r="C95" s="181" t="s">
        <v>39</v>
      </c>
      <c r="D95" s="181"/>
      <c r="E95" s="181"/>
      <c r="F95" s="181"/>
      <c r="G95" s="78"/>
      <c r="H95" s="78"/>
      <c r="I95" s="78"/>
    </row>
    <row r="96" spans="1:5" ht="18" customHeight="1">
      <c r="A96" s="2"/>
      <c r="B96" s="2"/>
      <c r="C96" s="2"/>
      <c r="D96" s="2"/>
      <c r="E96" s="2"/>
    </row>
    <row r="101" ht="15">
      <c r="B101" s="29"/>
    </row>
    <row r="112" ht="15">
      <c r="B112" s="29"/>
    </row>
  </sheetData>
  <sheetProtection/>
  <mergeCells count="17">
    <mergeCell ref="C94:F94"/>
    <mergeCell ref="C95:F95"/>
    <mergeCell ref="D8:D10"/>
    <mergeCell ref="E8:F8"/>
    <mergeCell ref="E9:E10"/>
    <mergeCell ref="F9:F10"/>
    <mergeCell ref="C93:F93"/>
    <mergeCell ref="A7:A10"/>
    <mergeCell ref="B7:B10"/>
    <mergeCell ref="C7:C10"/>
    <mergeCell ref="D7:F7"/>
    <mergeCell ref="A5:F5"/>
    <mergeCell ref="E1:F1"/>
    <mergeCell ref="C2:F2"/>
    <mergeCell ref="C3:F3"/>
    <mergeCell ref="A4:F4"/>
    <mergeCell ref="D6:G6"/>
  </mergeCells>
  <printOptions horizontalCentered="1"/>
  <pageMargins left="0.03937007874015748" right="0.03937007874015748" top="0.1968503937007874" bottom="0.03937007874015748" header="0.03937007874015748" footer="0.03937007874015748"/>
  <pageSetup fitToHeight="0"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Z21"/>
  <sheetViews>
    <sheetView tabSelected="1" zoomScalePageLayoutView="0" workbookViewId="0" topLeftCell="B7">
      <pane xSplit="22584" topLeftCell="AA1" activePane="topLeft" state="split"/>
      <selection pane="topLeft" activeCell="J18" sqref="J18:K18"/>
      <selection pane="topRight" activeCell="AA1" sqref="AA1"/>
    </sheetView>
  </sheetViews>
  <sheetFormatPr defaultColWidth="9.140625" defaultRowHeight="12.75"/>
  <cols>
    <col min="1" max="1" width="6.421875" style="2" customWidth="1"/>
    <col min="2" max="2" width="50.7109375" style="2" customWidth="1"/>
    <col min="3" max="5" width="8.140625" style="171" customWidth="1"/>
    <col min="6" max="26" width="6.140625" style="2" customWidth="1"/>
    <col min="27" max="16384" width="9.140625" style="2" customWidth="1"/>
  </cols>
  <sheetData>
    <row r="1" spans="1:26" s="34" customFormat="1" ht="18" customHeight="1">
      <c r="A1" s="189"/>
      <c r="B1" s="189"/>
      <c r="C1" s="188" t="s">
        <v>195</v>
      </c>
      <c r="D1" s="188"/>
      <c r="E1" s="188"/>
      <c r="F1" s="188" t="s">
        <v>188</v>
      </c>
      <c r="G1" s="188"/>
      <c r="H1" s="188"/>
      <c r="I1" s="188" t="s">
        <v>189</v>
      </c>
      <c r="J1" s="188"/>
      <c r="K1" s="188"/>
      <c r="L1" s="188" t="s">
        <v>190</v>
      </c>
      <c r="M1" s="188"/>
      <c r="N1" s="188"/>
      <c r="O1" s="188" t="s">
        <v>191</v>
      </c>
      <c r="P1" s="188"/>
      <c r="Q1" s="188"/>
      <c r="R1" s="188" t="s">
        <v>192</v>
      </c>
      <c r="S1" s="188"/>
      <c r="T1" s="188"/>
      <c r="U1" s="188" t="s">
        <v>193</v>
      </c>
      <c r="V1" s="188"/>
      <c r="W1" s="188"/>
      <c r="X1" s="188" t="s">
        <v>194</v>
      </c>
      <c r="Y1" s="188"/>
      <c r="Z1" s="188"/>
    </row>
    <row r="2" spans="1:26" s="34" customFormat="1" ht="30" customHeight="1">
      <c r="A2" s="189"/>
      <c r="B2" s="189"/>
      <c r="C2" s="159" t="s">
        <v>185</v>
      </c>
      <c r="D2" s="159" t="s">
        <v>186</v>
      </c>
      <c r="E2" s="159" t="s">
        <v>187</v>
      </c>
      <c r="F2" s="158" t="s">
        <v>185</v>
      </c>
      <c r="G2" s="158" t="s">
        <v>186</v>
      </c>
      <c r="H2" s="158" t="s">
        <v>187</v>
      </c>
      <c r="I2" s="158" t="s">
        <v>185</v>
      </c>
      <c r="J2" s="158" t="s">
        <v>186</v>
      </c>
      <c r="K2" s="158" t="s">
        <v>187</v>
      </c>
      <c r="L2" s="158" t="s">
        <v>185</v>
      </c>
      <c r="M2" s="158" t="s">
        <v>186</v>
      </c>
      <c r="N2" s="158" t="s">
        <v>187</v>
      </c>
      <c r="O2" s="158" t="s">
        <v>185</v>
      </c>
      <c r="P2" s="158" t="s">
        <v>186</v>
      </c>
      <c r="Q2" s="158" t="s">
        <v>187</v>
      </c>
      <c r="R2" s="158" t="s">
        <v>185</v>
      </c>
      <c r="S2" s="158" t="s">
        <v>186</v>
      </c>
      <c r="T2" s="158" t="s">
        <v>187</v>
      </c>
      <c r="U2" s="158" t="s">
        <v>185</v>
      </c>
      <c r="V2" s="158" t="s">
        <v>186</v>
      </c>
      <c r="W2" s="158" t="s">
        <v>187</v>
      </c>
      <c r="X2" s="158" t="s">
        <v>185</v>
      </c>
      <c r="Y2" s="158" t="s">
        <v>186</v>
      </c>
      <c r="Z2" s="158" t="s">
        <v>187</v>
      </c>
    </row>
    <row r="3" spans="1:26" ht="28.5" customHeight="1">
      <c r="A3" s="149" t="s">
        <v>3</v>
      </c>
      <c r="B3" s="150" t="s">
        <v>95</v>
      </c>
      <c r="C3" s="160"/>
      <c r="D3" s="160"/>
      <c r="E3" s="160"/>
      <c r="F3" s="151"/>
      <c r="G3" s="151"/>
      <c r="H3" s="151"/>
      <c r="I3" s="151"/>
      <c r="J3" s="151"/>
      <c r="K3" s="151"/>
      <c r="L3" s="151"/>
      <c r="M3" s="151"/>
      <c r="N3" s="151"/>
      <c r="O3" s="151"/>
      <c r="P3" s="151"/>
      <c r="Q3" s="151"/>
      <c r="R3" s="151"/>
      <c r="S3" s="151"/>
      <c r="T3" s="151"/>
      <c r="U3" s="151"/>
      <c r="V3" s="151"/>
      <c r="W3" s="151"/>
      <c r="X3" s="151"/>
      <c r="Y3" s="151"/>
      <c r="Z3" s="151"/>
    </row>
    <row r="4" spans="1:26" s="12" customFormat="1" ht="26.25">
      <c r="A4" s="152" t="s">
        <v>179</v>
      </c>
      <c r="B4" s="153" t="s">
        <v>180</v>
      </c>
      <c r="C4" s="161"/>
      <c r="D4" s="161"/>
      <c r="E4" s="161"/>
      <c r="F4" s="151"/>
      <c r="G4" s="151"/>
      <c r="H4" s="151"/>
      <c r="I4" s="151"/>
      <c r="J4" s="151"/>
      <c r="K4" s="151"/>
      <c r="L4" s="151"/>
      <c r="M4" s="151"/>
      <c r="N4" s="151"/>
      <c r="O4" s="151"/>
      <c r="P4" s="151"/>
      <c r="Q4" s="151"/>
      <c r="R4" s="151"/>
      <c r="S4" s="151"/>
      <c r="T4" s="151"/>
      <c r="U4" s="151"/>
      <c r="V4" s="151"/>
      <c r="W4" s="151"/>
      <c r="X4" s="151"/>
      <c r="Y4" s="151"/>
      <c r="Z4" s="151"/>
    </row>
    <row r="5" spans="1:26" s="12" customFormat="1" ht="12.75">
      <c r="A5" s="17">
        <v>1</v>
      </c>
      <c r="B5" s="19" t="s">
        <v>77</v>
      </c>
      <c r="C5" s="162">
        <f>F5+I5+L5+O5+R5+U5+X5</f>
        <v>3000</v>
      </c>
      <c r="D5" s="162">
        <f aca="true" t="shared" si="0" ref="D5:E19">G5+J5+M5+P5+S5+V5+Y5</f>
        <v>3000</v>
      </c>
      <c r="E5" s="162">
        <f t="shared" si="0"/>
        <v>3000</v>
      </c>
      <c r="F5" s="163">
        <v>500</v>
      </c>
      <c r="G5" s="163">
        <f>F5</f>
        <v>500</v>
      </c>
      <c r="H5" s="163">
        <f>G5</f>
        <v>500</v>
      </c>
      <c r="I5" s="163">
        <v>200</v>
      </c>
      <c r="J5" s="163">
        <f>I5</f>
        <v>200</v>
      </c>
      <c r="K5" s="163">
        <f>J5</f>
        <v>200</v>
      </c>
      <c r="L5" s="163">
        <v>300</v>
      </c>
      <c r="M5" s="163">
        <f>L5</f>
        <v>300</v>
      </c>
      <c r="N5" s="163">
        <f>M5</f>
        <v>300</v>
      </c>
      <c r="O5" s="163">
        <v>500</v>
      </c>
      <c r="P5" s="163">
        <f>O5</f>
        <v>500</v>
      </c>
      <c r="Q5" s="163">
        <f>P5</f>
        <v>500</v>
      </c>
      <c r="R5" s="163">
        <v>500</v>
      </c>
      <c r="S5" s="163">
        <f>R5</f>
        <v>500</v>
      </c>
      <c r="T5" s="163">
        <f>S5</f>
        <v>500</v>
      </c>
      <c r="U5" s="163">
        <v>500</v>
      </c>
      <c r="V5" s="163">
        <f>U5</f>
        <v>500</v>
      </c>
      <c r="W5" s="163">
        <f>V5</f>
        <v>500</v>
      </c>
      <c r="X5" s="163">
        <v>500</v>
      </c>
      <c r="Y5" s="163">
        <f>X5</f>
        <v>500</v>
      </c>
      <c r="Z5" s="163">
        <f>Y5</f>
        <v>500</v>
      </c>
    </row>
    <row r="6" spans="1:26" s="12" customFormat="1" ht="12.75">
      <c r="A6" s="17">
        <v>2</v>
      </c>
      <c r="B6" s="154" t="s">
        <v>78</v>
      </c>
      <c r="C6" s="162">
        <f aca="true" t="shared" si="1" ref="C6:C19">F6+I6+L6+O6+R6+U6+X6</f>
        <v>3000</v>
      </c>
      <c r="D6" s="162">
        <f t="shared" si="0"/>
        <v>3000</v>
      </c>
      <c r="E6" s="162">
        <f t="shared" si="0"/>
        <v>3000</v>
      </c>
      <c r="F6" s="163">
        <v>500</v>
      </c>
      <c r="G6" s="163">
        <f>F6</f>
        <v>500</v>
      </c>
      <c r="H6" s="163">
        <f>G6</f>
        <v>500</v>
      </c>
      <c r="I6" s="163">
        <v>200</v>
      </c>
      <c r="J6" s="163">
        <f>I6</f>
        <v>200</v>
      </c>
      <c r="K6" s="163">
        <f>J6</f>
        <v>200</v>
      </c>
      <c r="L6" s="163">
        <v>300</v>
      </c>
      <c r="M6" s="163">
        <f>L6</f>
        <v>300</v>
      </c>
      <c r="N6" s="163">
        <f>M6</f>
        <v>300</v>
      </c>
      <c r="O6" s="163">
        <v>500</v>
      </c>
      <c r="P6" s="163">
        <f>O6</f>
        <v>500</v>
      </c>
      <c r="Q6" s="163">
        <f>P6</f>
        <v>500</v>
      </c>
      <c r="R6" s="163">
        <v>500</v>
      </c>
      <c r="S6" s="163">
        <f>R6</f>
        <v>500</v>
      </c>
      <c r="T6" s="163">
        <f>S6</f>
        <v>500</v>
      </c>
      <c r="U6" s="163">
        <v>500</v>
      </c>
      <c r="V6" s="163">
        <f>U6</f>
        <v>500</v>
      </c>
      <c r="W6" s="163">
        <f>V6</f>
        <v>500</v>
      </c>
      <c r="X6" s="163">
        <v>500</v>
      </c>
      <c r="Y6" s="163">
        <f>X6</f>
        <v>500</v>
      </c>
      <c r="Z6" s="163">
        <f>Y6</f>
        <v>500</v>
      </c>
    </row>
    <row r="7" spans="1:26" s="12" customFormat="1" ht="26.25">
      <c r="A7" s="17">
        <v>3</v>
      </c>
      <c r="B7" s="151" t="s">
        <v>79</v>
      </c>
      <c r="C7" s="162">
        <f t="shared" si="1"/>
        <v>1500</v>
      </c>
      <c r="D7" s="162">
        <f t="shared" si="0"/>
        <v>1500</v>
      </c>
      <c r="E7" s="162">
        <f t="shared" si="0"/>
        <v>1500</v>
      </c>
      <c r="F7" s="163">
        <f>F6/2</f>
        <v>250</v>
      </c>
      <c r="G7" s="163">
        <f aca="true" t="shared" si="2" ref="G7:Z7">G6/2</f>
        <v>250</v>
      </c>
      <c r="H7" s="163">
        <f t="shared" si="2"/>
        <v>250</v>
      </c>
      <c r="I7" s="163">
        <f t="shared" si="2"/>
        <v>100</v>
      </c>
      <c r="J7" s="163">
        <f t="shared" si="2"/>
        <v>100</v>
      </c>
      <c r="K7" s="163">
        <f t="shared" si="2"/>
        <v>100</v>
      </c>
      <c r="L7" s="163">
        <f t="shared" si="2"/>
        <v>150</v>
      </c>
      <c r="M7" s="163">
        <f t="shared" si="2"/>
        <v>150</v>
      </c>
      <c r="N7" s="163">
        <f t="shared" si="2"/>
        <v>150</v>
      </c>
      <c r="O7" s="163">
        <f t="shared" si="2"/>
        <v>250</v>
      </c>
      <c r="P7" s="163">
        <f t="shared" si="2"/>
        <v>250</v>
      </c>
      <c r="Q7" s="163">
        <f t="shared" si="2"/>
        <v>250</v>
      </c>
      <c r="R7" s="163">
        <f t="shared" si="2"/>
        <v>250</v>
      </c>
      <c r="S7" s="163">
        <f t="shared" si="2"/>
        <v>250</v>
      </c>
      <c r="T7" s="163">
        <f t="shared" si="2"/>
        <v>250</v>
      </c>
      <c r="U7" s="163">
        <f t="shared" si="2"/>
        <v>250</v>
      </c>
      <c r="V7" s="163">
        <f t="shared" si="2"/>
        <v>250</v>
      </c>
      <c r="W7" s="163">
        <f t="shared" si="2"/>
        <v>250</v>
      </c>
      <c r="X7" s="163">
        <f t="shared" si="2"/>
        <v>250</v>
      </c>
      <c r="Y7" s="163">
        <f t="shared" si="2"/>
        <v>250</v>
      </c>
      <c r="Z7" s="163">
        <f t="shared" si="2"/>
        <v>250</v>
      </c>
    </row>
    <row r="8" spans="1:26" s="12" customFormat="1" ht="12.75">
      <c r="A8" s="17">
        <v>4</v>
      </c>
      <c r="B8" s="151" t="s">
        <v>80</v>
      </c>
      <c r="C8" s="162">
        <f t="shared" si="1"/>
        <v>400</v>
      </c>
      <c r="D8" s="162">
        <f t="shared" si="0"/>
        <v>400</v>
      </c>
      <c r="E8" s="162">
        <f t="shared" si="0"/>
        <v>400</v>
      </c>
      <c r="F8" s="163">
        <v>100</v>
      </c>
      <c r="G8" s="163">
        <f aca="true" t="shared" si="3" ref="G8:H13">F8</f>
        <v>100</v>
      </c>
      <c r="H8" s="163">
        <f t="shared" si="3"/>
        <v>100</v>
      </c>
      <c r="I8" s="163">
        <v>50</v>
      </c>
      <c r="J8" s="163">
        <f aca="true" t="shared" si="4" ref="J8:K13">I8</f>
        <v>50</v>
      </c>
      <c r="K8" s="163">
        <f t="shared" si="4"/>
        <v>50</v>
      </c>
      <c r="L8" s="163">
        <v>50</v>
      </c>
      <c r="M8" s="163">
        <f aca="true" t="shared" si="5" ref="M8:N13">L8</f>
        <v>50</v>
      </c>
      <c r="N8" s="163">
        <f t="shared" si="5"/>
        <v>50</v>
      </c>
      <c r="O8" s="163">
        <v>50</v>
      </c>
      <c r="P8" s="163">
        <f aca="true" t="shared" si="6" ref="P8:Q13">O8</f>
        <v>50</v>
      </c>
      <c r="Q8" s="163">
        <f t="shared" si="6"/>
        <v>50</v>
      </c>
      <c r="R8" s="163">
        <v>50</v>
      </c>
      <c r="S8" s="163">
        <f aca="true" t="shared" si="7" ref="S8:T13">R8</f>
        <v>50</v>
      </c>
      <c r="T8" s="163">
        <f t="shared" si="7"/>
        <v>50</v>
      </c>
      <c r="U8" s="163">
        <v>50</v>
      </c>
      <c r="V8" s="163">
        <f aca="true" t="shared" si="8" ref="V8:W13">U8</f>
        <v>50</v>
      </c>
      <c r="W8" s="163">
        <f t="shared" si="8"/>
        <v>50</v>
      </c>
      <c r="X8" s="163">
        <v>50</v>
      </c>
      <c r="Y8" s="163">
        <f aca="true" t="shared" si="9" ref="Y8:Z13">X8</f>
        <v>50</v>
      </c>
      <c r="Z8" s="163">
        <f t="shared" si="9"/>
        <v>50</v>
      </c>
    </row>
    <row r="9" spans="1:26" s="12" customFormat="1" ht="52.5">
      <c r="A9" s="17">
        <v>6</v>
      </c>
      <c r="B9" s="155" t="s">
        <v>183</v>
      </c>
      <c r="C9" s="162">
        <f t="shared" si="1"/>
        <v>15000</v>
      </c>
      <c r="D9" s="162">
        <f t="shared" si="0"/>
        <v>15000</v>
      </c>
      <c r="E9" s="162">
        <f t="shared" si="0"/>
        <v>15000</v>
      </c>
      <c r="F9" s="163">
        <v>2500</v>
      </c>
      <c r="G9" s="163">
        <f t="shared" si="3"/>
        <v>2500</v>
      </c>
      <c r="H9" s="163">
        <f t="shared" si="3"/>
        <v>2500</v>
      </c>
      <c r="I9" s="163">
        <v>2500</v>
      </c>
      <c r="J9" s="163">
        <f t="shared" si="4"/>
        <v>2500</v>
      </c>
      <c r="K9" s="163">
        <f t="shared" si="4"/>
        <v>2500</v>
      </c>
      <c r="L9" s="163">
        <v>2500</v>
      </c>
      <c r="M9" s="163">
        <f t="shared" si="5"/>
        <v>2500</v>
      </c>
      <c r="N9" s="163">
        <f t="shared" si="5"/>
        <v>2500</v>
      </c>
      <c r="O9" s="163">
        <v>2500</v>
      </c>
      <c r="P9" s="163">
        <f t="shared" si="6"/>
        <v>2500</v>
      </c>
      <c r="Q9" s="163">
        <f t="shared" si="6"/>
        <v>2500</v>
      </c>
      <c r="R9" s="163">
        <v>1000</v>
      </c>
      <c r="S9" s="163">
        <f t="shared" si="7"/>
        <v>1000</v>
      </c>
      <c r="T9" s="163">
        <f t="shared" si="7"/>
        <v>1000</v>
      </c>
      <c r="U9" s="163">
        <v>1500</v>
      </c>
      <c r="V9" s="163">
        <f t="shared" si="8"/>
        <v>1500</v>
      </c>
      <c r="W9" s="163">
        <f t="shared" si="8"/>
        <v>1500</v>
      </c>
      <c r="X9" s="163">
        <v>2500</v>
      </c>
      <c r="Y9" s="163">
        <f t="shared" si="9"/>
        <v>2500</v>
      </c>
      <c r="Z9" s="163">
        <f t="shared" si="9"/>
        <v>2500</v>
      </c>
    </row>
    <row r="10" spans="1:26" s="12" customFormat="1" ht="26.25">
      <c r="A10" s="17">
        <v>9</v>
      </c>
      <c r="B10" s="156" t="s">
        <v>65</v>
      </c>
      <c r="C10" s="162">
        <f t="shared" si="1"/>
        <v>3000</v>
      </c>
      <c r="D10" s="162">
        <f t="shared" si="0"/>
        <v>3000</v>
      </c>
      <c r="E10" s="162">
        <f t="shared" si="0"/>
        <v>3000</v>
      </c>
      <c r="F10" s="163">
        <v>0</v>
      </c>
      <c r="G10" s="163">
        <f t="shared" si="3"/>
        <v>0</v>
      </c>
      <c r="H10" s="163">
        <f t="shared" si="3"/>
        <v>0</v>
      </c>
      <c r="I10" s="163">
        <v>600</v>
      </c>
      <c r="J10" s="163">
        <f t="shared" si="4"/>
        <v>600</v>
      </c>
      <c r="K10" s="163">
        <f t="shared" si="4"/>
        <v>600</v>
      </c>
      <c r="L10" s="163">
        <v>600</v>
      </c>
      <c r="M10" s="163">
        <f t="shared" si="5"/>
        <v>600</v>
      </c>
      <c r="N10" s="163">
        <f t="shared" si="5"/>
        <v>600</v>
      </c>
      <c r="O10" s="163">
        <v>600</v>
      </c>
      <c r="P10" s="163">
        <f t="shared" si="6"/>
        <v>600</v>
      </c>
      <c r="Q10" s="163">
        <f t="shared" si="6"/>
        <v>600</v>
      </c>
      <c r="R10" s="163">
        <v>300</v>
      </c>
      <c r="S10" s="163">
        <f t="shared" si="7"/>
        <v>300</v>
      </c>
      <c r="T10" s="163">
        <f t="shared" si="7"/>
        <v>300</v>
      </c>
      <c r="U10" s="163">
        <v>300</v>
      </c>
      <c r="V10" s="163">
        <f t="shared" si="8"/>
        <v>300</v>
      </c>
      <c r="W10" s="163">
        <f t="shared" si="8"/>
        <v>300</v>
      </c>
      <c r="X10" s="163">
        <v>600</v>
      </c>
      <c r="Y10" s="163">
        <f t="shared" si="9"/>
        <v>600</v>
      </c>
      <c r="Z10" s="163">
        <f t="shared" si="9"/>
        <v>600</v>
      </c>
    </row>
    <row r="11" spans="1:26" s="12" customFormat="1" ht="12.75">
      <c r="A11" s="17">
        <v>10</v>
      </c>
      <c r="B11" s="156" t="s">
        <v>67</v>
      </c>
      <c r="C11" s="162">
        <f t="shared" si="1"/>
        <v>15000</v>
      </c>
      <c r="D11" s="162">
        <f t="shared" si="0"/>
        <v>15000</v>
      </c>
      <c r="E11" s="162">
        <f t="shared" si="0"/>
        <v>15000</v>
      </c>
      <c r="F11" s="163">
        <v>3500</v>
      </c>
      <c r="G11" s="163">
        <f t="shared" si="3"/>
        <v>3500</v>
      </c>
      <c r="H11" s="163">
        <f t="shared" si="3"/>
        <v>3500</v>
      </c>
      <c r="I11" s="163">
        <v>1500</v>
      </c>
      <c r="J11" s="163">
        <f t="shared" si="4"/>
        <v>1500</v>
      </c>
      <c r="K11" s="163">
        <f t="shared" si="4"/>
        <v>1500</v>
      </c>
      <c r="L11" s="163">
        <v>2000</v>
      </c>
      <c r="M11" s="163">
        <f t="shared" si="5"/>
        <v>2000</v>
      </c>
      <c r="N11" s="163">
        <f t="shared" si="5"/>
        <v>2000</v>
      </c>
      <c r="O11" s="163">
        <v>4000</v>
      </c>
      <c r="P11" s="163">
        <f t="shared" si="6"/>
        <v>4000</v>
      </c>
      <c r="Q11" s="163">
        <f t="shared" si="6"/>
        <v>4000</v>
      </c>
      <c r="R11" s="163">
        <v>1000</v>
      </c>
      <c r="S11" s="163">
        <f t="shared" si="7"/>
        <v>1000</v>
      </c>
      <c r="T11" s="163">
        <f t="shared" si="7"/>
        <v>1000</v>
      </c>
      <c r="U11" s="163">
        <v>1000</v>
      </c>
      <c r="V11" s="163">
        <f t="shared" si="8"/>
        <v>1000</v>
      </c>
      <c r="W11" s="163">
        <f t="shared" si="8"/>
        <v>1000</v>
      </c>
      <c r="X11" s="163">
        <v>2000</v>
      </c>
      <c r="Y11" s="163">
        <f t="shared" si="9"/>
        <v>2000</v>
      </c>
      <c r="Z11" s="163">
        <f t="shared" si="9"/>
        <v>2000</v>
      </c>
    </row>
    <row r="12" spans="1:26" ht="26.25">
      <c r="A12" s="17">
        <v>21</v>
      </c>
      <c r="B12" s="156" t="s">
        <v>184</v>
      </c>
      <c r="C12" s="162">
        <f t="shared" si="1"/>
        <v>5000</v>
      </c>
      <c r="D12" s="162">
        <f t="shared" si="0"/>
        <v>5000</v>
      </c>
      <c r="E12" s="162">
        <f t="shared" si="0"/>
        <v>5000</v>
      </c>
      <c r="F12" s="163">
        <v>1000</v>
      </c>
      <c r="G12" s="163">
        <f t="shared" si="3"/>
        <v>1000</v>
      </c>
      <c r="H12" s="163">
        <f t="shared" si="3"/>
        <v>1000</v>
      </c>
      <c r="I12" s="163">
        <v>1000</v>
      </c>
      <c r="J12" s="163">
        <f t="shared" si="4"/>
        <v>1000</v>
      </c>
      <c r="K12" s="163">
        <f t="shared" si="4"/>
        <v>1000</v>
      </c>
      <c r="L12" s="163">
        <v>1000</v>
      </c>
      <c r="M12" s="163">
        <f t="shared" si="5"/>
        <v>1000</v>
      </c>
      <c r="N12" s="163">
        <f t="shared" si="5"/>
        <v>1000</v>
      </c>
      <c r="O12" s="163">
        <v>500</v>
      </c>
      <c r="P12" s="163">
        <f t="shared" si="6"/>
        <v>500</v>
      </c>
      <c r="Q12" s="163">
        <f t="shared" si="6"/>
        <v>500</v>
      </c>
      <c r="R12" s="163">
        <v>500</v>
      </c>
      <c r="S12" s="163">
        <f t="shared" si="7"/>
        <v>500</v>
      </c>
      <c r="T12" s="163">
        <f t="shared" si="7"/>
        <v>500</v>
      </c>
      <c r="U12" s="163">
        <v>500</v>
      </c>
      <c r="V12" s="163">
        <f t="shared" si="8"/>
        <v>500</v>
      </c>
      <c r="W12" s="163">
        <f t="shared" si="8"/>
        <v>500</v>
      </c>
      <c r="X12" s="163">
        <v>500</v>
      </c>
      <c r="Y12" s="163">
        <f t="shared" si="9"/>
        <v>500</v>
      </c>
      <c r="Z12" s="163">
        <f t="shared" si="9"/>
        <v>500</v>
      </c>
    </row>
    <row r="13" spans="1:26" s="93" customFormat="1" ht="45.75" customHeight="1">
      <c r="A13" s="199">
        <v>25</v>
      </c>
      <c r="B13" s="200" t="s">
        <v>116</v>
      </c>
      <c r="C13" s="201">
        <f t="shared" si="1"/>
        <v>5000</v>
      </c>
      <c r="D13" s="201">
        <f t="shared" si="0"/>
        <v>4000</v>
      </c>
      <c r="E13" s="201">
        <f t="shared" si="0"/>
        <v>0</v>
      </c>
      <c r="F13" s="202">
        <v>1000</v>
      </c>
      <c r="G13" s="202">
        <v>800</v>
      </c>
      <c r="H13" s="202"/>
      <c r="I13" s="202">
        <v>200</v>
      </c>
      <c r="J13" s="202">
        <v>160</v>
      </c>
      <c r="K13" s="202"/>
      <c r="L13" s="202">
        <v>1000</v>
      </c>
      <c r="M13" s="202">
        <v>800</v>
      </c>
      <c r="N13" s="202"/>
      <c r="O13" s="202">
        <v>1300</v>
      </c>
      <c r="P13" s="202">
        <v>1040</v>
      </c>
      <c r="Q13" s="202"/>
      <c r="R13" s="202">
        <v>500</v>
      </c>
      <c r="S13" s="202">
        <v>400</v>
      </c>
      <c r="T13" s="202"/>
      <c r="U13" s="202">
        <v>500</v>
      </c>
      <c r="V13" s="202">
        <v>400</v>
      </c>
      <c r="W13" s="202"/>
      <c r="X13" s="202">
        <v>500</v>
      </c>
      <c r="Y13" s="202">
        <v>400</v>
      </c>
      <c r="Z13" s="202"/>
    </row>
    <row r="14" spans="1:26" s="7" customFormat="1" ht="12.75">
      <c r="A14" s="152" t="s">
        <v>181</v>
      </c>
      <c r="B14" s="157" t="s">
        <v>182</v>
      </c>
      <c r="C14" s="162">
        <f t="shared" si="1"/>
        <v>0</v>
      </c>
      <c r="D14" s="162">
        <f t="shared" si="0"/>
        <v>0</v>
      </c>
      <c r="E14" s="162">
        <f t="shared" si="0"/>
        <v>0</v>
      </c>
      <c r="F14" s="163"/>
      <c r="G14" s="163"/>
      <c r="H14" s="163"/>
      <c r="I14" s="163"/>
      <c r="J14" s="163"/>
      <c r="K14" s="163"/>
      <c r="L14" s="163"/>
      <c r="M14" s="163"/>
      <c r="N14" s="163"/>
      <c r="O14" s="163"/>
      <c r="P14" s="163"/>
      <c r="Q14" s="163"/>
      <c r="R14" s="163"/>
      <c r="S14" s="163"/>
      <c r="T14" s="163"/>
      <c r="U14" s="163"/>
      <c r="V14" s="163"/>
      <c r="W14" s="163"/>
      <c r="X14" s="163"/>
      <c r="Y14" s="163"/>
      <c r="Z14" s="163"/>
    </row>
    <row r="15" spans="1:26" s="7" customFormat="1" ht="39">
      <c r="A15" s="17">
        <v>1</v>
      </c>
      <c r="B15" s="155" t="s">
        <v>110</v>
      </c>
      <c r="C15" s="162">
        <f t="shared" si="1"/>
        <v>0</v>
      </c>
      <c r="D15" s="162">
        <f t="shared" si="0"/>
        <v>0</v>
      </c>
      <c r="E15" s="162">
        <f t="shared" si="0"/>
        <v>0</v>
      </c>
      <c r="F15" s="163">
        <v>0</v>
      </c>
      <c r="G15" s="163">
        <v>0</v>
      </c>
      <c r="H15" s="163">
        <v>0</v>
      </c>
      <c r="I15" s="163">
        <v>0</v>
      </c>
      <c r="J15" s="163">
        <v>0</v>
      </c>
      <c r="K15" s="163">
        <v>0</v>
      </c>
      <c r="L15" s="163">
        <v>0</v>
      </c>
      <c r="M15" s="163">
        <v>0</v>
      </c>
      <c r="N15" s="163">
        <v>0</v>
      </c>
      <c r="O15" s="163">
        <v>0</v>
      </c>
      <c r="P15" s="163">
        <v>0</v>
      </c>
      <c r="Q15" s="163">
        <v>0</v>
      </c>
      <c r="R15" s="163">
        <v>0</v>
      </c>
      <c r="S15" s="163">
        <v>0</v>
      </c>
      <c r="T15" s="163">
        <v>0</v>
      </c>
      <c r="U15" s="163">
        <v>0</v>
      </c>
      <c r="V15" s="163">
        <v>0</v>
      </c>
      <c r="W15" s="163">
        <v>0</v>
      </c>
      <c r="X15" s="163">
        <v>0</v>
      </c>
      <c r="Y15" s="163">
        <v>0</v>
      </c>
      <c r="Z15" s="163">
        <v>0</v>
      </c>
    </row>
    <row r="16" spans="1:26" ht="12.75">
      <c r="A16" s="17">
        <v>2</v>
      </c>
      <c r="B16" s="19" t="s">
        <v>74</v>
      </c>
      <c r="C16" s="162">
        <f t="shared" si="1"/>
        <v>0</v>
      </c>
      <c r="D16" s="162">
        <f t="shared" si="0"/>
        <v>0</v>
      </c>
      <c r="E16" s="162">
        <f t="shared" si="0"/>
        <v>0</v>
      </c>
      <c r="F16" s="163">
        <v>0</v>
      </c>
      <c r="G16" s="163">
        <v>0</v>
      </c>
      <c r="H16" s="163">
        <v>0</v>
      </c>
      <c r="I16" s="163">
        <v>0</v>
      </c>
      <c r="J16" s="163">
        <v>0</v>
      </c>
      <c r="K16" s="163">
        <v>0</v>
      </c>
      <c r="L16" s="163">
        <v>0</v>
      </c>
      <c r="M16" s="163">
        <v>0</v>
      </c>
      <c r="N16" s="163">
        <v>0</v>
      </c>
      <c r="O16" s="163">
        <v>0</v>
      </c>
      <c r="P16" s="163">
        <v>0</v>
      </c>
      <c r="Q16" s="163">
        <v>0</v>
      </c>
      <c r="R16" s="163">
        <v>0</v>
      </c>
      <c r="S16" s="163">
        <v>0</v>
      </c>
      <c r="T16" s="163">
        <v>0</v>
      </c>
      <c r="U16" s="163">
        <v>0</v>
      </c>
      <c r="V16" s="163">
        <v>0</v>
      </c>
      <c r="W16" s="163">
        <v>0</v>
      </c>
      <c r="X16" s="163">
        <v>0</v>
      </c>
      <c r="Y16" s="163">
        <v>0</v>
      </c>
      <c r="Z16" s="163">
        <v>0</v>
      </c>
    </row>
    <row r="17" spans="1:26" ht="39">
      <c r="A17" s="17">
        <v>3</v>
      </c>
      <c r="B17" s="155" t="s">
        <v>114</v>
      </c>
      <c r="C17" s="162">
        <f t="shared" si="1"/>
        <v>0</v>
      </c>
      <c r="D17" s="162">
        <f t="shared" si="0"/>
        <v>0</v>
      </c>
      <c r="E17" s="162">
        <f t="shared" si="0"/>
        <v>0</v>
      </c>
      <c r="F17" s="163">
        <v>0</v>
      </c>
      <c r="G17" s="163">
        <v>0</v>
      </c>
      <c r="H17" s="163">
        <v>0</v>
      </c>
      <c r="I17" s="163">
        <v>0</v>
      </c>
      <c r="J17" s="163">
        <v>0</v>
      </c>
      <c r="K17" s="163">
        <v>0</v>
      </c>
      <c r="L17" s="163">
        <v>0</v>
      </c>
      <c r="M17" s="163">
        <v>0</v>
      </c>
      <c r="N17" s="163">
        <v>0</v>
      </c>
      <c r="O17" s="163">
        <v>0</v>
      </c>
      <c r="P17" s="163">
        <v>0</v>
      </c>
      <c r="Q17" s="163">
        <v>0</v>
      </c>
      <c r="R17" s="163">
        <v>0</v>
      </c>
      <c r="S17" s="163">
        <v>0</v>
      </c>
      <c r="T17" s="163">
        <v>0</v>
      </c>
      <c r="U17" s="163">
        <v>0</v>
      </c>
      <c r="V17" s="163">
        <v>0</v>
      </c>
      <c r="W17" s="163">
        <v>0</v>
      </c>
      <c r="X17" s="163">
        <v>0</v>
      </c>
      <c r="Y17" s="163">
        <v>0</v>
      </c>
      <c r="Z17" s="163">
        <v>0</v>
      </c>
    </row>
    <row r="18" spans="1:26" ht="26.25">
      <c r="A18" s="17">
        <v>4</v>
      </c>
      <c r="B18" s="155" t="s">
        <v>115</v>
      </c>
      <c r="C18" s="162">
        <f t="shared" si="1"/>
        <v>0</v>
      </c>
      <c r="D18" s="162">
        <f t="shared" si="0"/>
        <v>0</v>
      </c>
      <c r="E18" s="162">
        <f t="shared" si="0"/>
        <v>0</v>
      </c>
      <c r="F18" s="163">
        <v>0</v>
      </c>
      <c r="G18" s="163">
        <v>0</v>
      </c>
      <c r="H18" s="163">
        <v>0</v>
      </c>
      <c r="I18" s="163">
        <v>0</v>
      </c>
      <c r="J18" s="163">
        <v>0</v>
      </c>
      <c r="K18" s="163">
        <v>0</v>
      </c>
      <c r="L18" s="163">
        <v>0</v>
      </c>
      <c r="M18" s="163">
        <v>0</v>
      </c>
      <c r="N18" s="163">
        <v>0</v>
      </c>
      <c r="O18" s="163">
        <v>0</v>
      </c>
      <c r="P18" s="163">
        <v>0</v>
      </c>
      <c r="Q18" s="163">
        <v>0</v>
      </c>
      <c r="R18" s="163">
        <v>0</v>
      </c>
      <c r="S18" s="163">
        <v>0</v>
      </c>
      <c r="T18" s="163">
        <v>0</v>
      </c>
      <c r="U18" s="163">
        <v>0</v>
      </c>
      <c r="V18" s="163">
        <v>0</v>
      </c>
      <c r="W18" s="163">
        <v>0</v>
      </c>
      <c r="X18" s="163">
        <v>0</v>
      </c>
      <c r="Y18" s="163">
        <v>0</v>
      </c>
      <c r="Z18" s="163">
        <v>0</v>
      </c>
    </row>
    <row r="19" spans="1:26" ht="39">
      <c r="A19" s="17">
        <v>5</v>
      </c>
      <c r="B19" s="164" t="s">
        <v>116</v>
      </c>
      <c r="C19" s="165">
        <f t="shared" si="1"/>
        <v>0</v>
      </c>
      <c r="D19" s="165">
        <f t="shared" si="0"/>
        <v>0</v>
      </c>
      <c r="E19" s="165">
        <f t="shared" si="0"/>
        <v>0</v>
      </c>
      <c r="F19" s="163">
        <v>0</v>
      </c>
      <c r="G19" s="163">
        <v>0</v>
      </c>
      <c r="H19" s="163">
        <v>0</v>
      </c>
      <c r="I19" s="163">
        <v>0</v>
      </c>
      <c r="J19" s="163">
        <v>0</v>
      </c>
      <c r="K19" s="163">
        <v>0</v>
      </c>
      <c r="L19" s="163">
        <v>0</v>
      </c>
      <c r="M19" s="163">
        <v>0</v>
      </c>
      <c r="N19" s="163">
        <v>0</v>
      </c>
      <c r="O19" s="163">
        <v>0</v>
      </c>
      <c r="P19" s="163">
        <v>0</v>
      </c>
      <c r="Q19" s="163">
        <v>0</v>
      </c>
      <c r="R19" s="163">
        <v>0</v>
      </c>
      <c r="S19" s="163">
        <v>0</v>
      </c>
      <c r="T19" s="163">
        <v>0</v>
      </c>
      <c r="U19" s="163">
        <v>0</v>
      </c>
      <c r="V19" s="163">
        <v>0</v>
      </c>
      <c r="W19" s="163">
        <v>0</v>
      </c>
      <c r="X19" s="163">
        <v>0</v>
      </c>
      <c r="Y19" s="163">
        <v>0</v>
      </c>
      <c r="Z19" s="163">
        <v>0</v>
      </c>
    </row>
    <row r="20" spans="2:5" ht="12.75">
      <c r="B20" s="166" t="s">
        <v>196</v>
      </c>
      <c r="C20" s="167">
        <f>SUM(C5:C19)</f>
        <v>50900</v>
      </c>
      <c r="D20" s="167">
        <f>SUM(D5:D19)</f>
        <v>49900</v>
      </c>
      <c r="E20" s="167">
        <f>SUM(E5:E19)</f>
        <v>45900</v>
      </c>
    </row>
    <row r="21" spans="2:5" ht="18" customHeight="1">
      <c r="B21" s="168" t="s">
        <v>197</v>
      </c>
      <c r="C21" s="169">
        <f>C20/350000</f>
        <v>0.14542857142857143</v>
      </c>
      <c r="D21" s="170"/>
      <c r="E21" s="170"/>
    </row>
  </sheetData>
  <sheetProtection/>
  <mergeCells count="10">
    <mergeCell ref="O1:Q1"/>
    <mergeCell ref="R1:T1"/>
    <mergeCell ref="U1:W1"/>
    <mergeCell ref="X1:Z1"/>
    <mergeCell ref="A1:A2"/>
    <mergeCell ref="B1:B2"/>
    <mergeCell ref="C1:E1"/>
    <mergeCell ref="F1:H1"/>
    <mergeCell ref="I1:K1"/>
    <mergeCell ref="L1:N1"/>
  </mergeCells>
  <printOptions horizontalCentered="1"/>
  <pageMargins left="0" right="0" top="0.25" bottom="0.25" header="0.3" footer="0.3"/>
  <pageSetup horizontalDpi="600" verticalDpi="600" orientation="landscape" scale="66" r:id="rId1"/>
</worksheet>
</file>

<file path=xl/worksheets/sheet3.xml><?xml version="1.0" encoding="utf-8"?>
<worksheet xmlns="http://schemas.openxmlformats.org/spreadsheetml/2006/main" xmlns:r="http://schemas.openxmlformats.org/officeDocument/2006/relationships">
  <dimension ref="A1:L21"/>
  <sheetViews>
    <sheetView zoomScalePageLayoutView="0" workbookViewId="0" topLeftCell="B1">
      <selection activeCell="F9" sqref="F9:L9"/>
    </sheetView>
  </sheetViews>
  <sheetFormatPr defaultColWidth="9.140625" defaultRowHeight="12.75"/>
  <cols>
    <col min="1" max="1" width="6.421875" style="2" customWidth="1"/>
    <col min="2" max="2" width="50.7109375" style="2" customWidth="1"/>
    <col min="3" max="5" width="8.140625" style="171" customWidth="1"/>
    <col min="6" max="12" width="6.140625" style="2" customWidth="1"/>
    <col min="13" max="16384" width="9.140625" style="2" customWidth="1"/>
  </cols>
  <sheetData>
    <row r="1" spans="1:12" s="34" customFormat="1" ht="18" customHeight="1">
      <c r="A1" s="189"/>
      <c r="B1" s="189"/>
      <c r="C1" s="188" t="s">
        <v>195</v>
      </c>
      <c r="D1" s="188"/>
      <c r="E1" s="188"/>
      <c r="F1" s="172" t="s">
        <v>188</v>
      </c>
      <c r="G1" s="172" t="s">
        <v>189</v>
      </c>
      <c r="H1" s="172" t="s">
        <v>190</v>
      </c>
      <c r="I1" s="173" t="s">
        <v>191</v>
      </c>
      <c r="J1" s="173" t="s">
        <v>192</v>
      </c>
      <c r="K1" s="172" t="s">
        <v>193</v>
      </c>
      <c r="L1" s="172" t="s">
        <v>194</v>
      </c>
    </row>
    <row r="2" spans="1:12" s="34" customFormat="1" ht="30" customHeight="1">
      <c r="A2" s="189"/>
      <c r="B2" s="189"/>
      <c r="C2" s="172" t="s">
        <v>185</v>
      </c>
      <c r="D2" s="172" t="s">
        <v>186</v>
      </c>
      <c r="E2" s="172" t="s">
        <v>187</v>
      </c>
      <c r="F2" s="158" t="s">
        <v>185</v>
      </c>
      <c r="G2" s="158" t="s">
        <v>185</v>
      </c>
      <c r="H2" s="158" t="s">
        <v>185</v>
      </c>
      <c r="I2" s="158" t="s">
        <v>185</v>
      </c>
      <c r="J2" s="158" t="s">
        <v>185</v>
      </c>
      <c r="K2" s="158" t="s">
        <v>185</v>
      </c>
      <c r="L2" s="158" t="s">
        <v>185</v>
      </c>
    </row>
    <row r="3" spans="1:12" ht="28.5" customHeight="1">
      <c r="A3" s="149" t="s">
        <v>3</v>
      </c>
      <c r="B3" s="150" t="s">
        <v>95</v>
      </c>
      <c r="C3" s="160"/>
      <c r="D3" s="160"/>
      <c r="E3" s="160"/>
      <c r="F3" s="151"/>
      <c r="G3" s="151"/>
      <c r="H3" s="151"/>
      <c r="I3" s="151"/>
      <c r="J3" s="151"/>
      <c r="K3" s="151"/>
      <c r="L3" s="151"/>
    </row>
    <row r="4" spans="1:12" s="12" customFormat="1" ht="26.25">
      <c r="A4" s="152" t="s">
        <v>179</v>
      </c>
      <c r="B4" s="153" t="s">
        <v>180</v>
      </c>
      <c r="C4" s="161"/>
      <c r="D4" s="161"/>
      <c r="E4" s="161"/>
      <c r="F4" s="151"/>
      <c r="G4" s="151"/>
      <c r="H4" s="151"/>
      <c r="I4" s="151"/>
      <c r="J4" s="151"/>
      <c r="K4" s="151"/>
      <c r="L4" s="151"/>
    </row>
    <row r="5" spans="1:12" s="12" customFormat="1" ht="12.75">
      <c r="A5" s="17">
        <v>1</v>
      </c>
      <c r="B5" s="19" t="s">
        <v>77</v>
      </c>
      <c r="C5" s="162">
        <f aca="true" t="shared" si="0" ref="C5:C19">F5+G5+H5+I5+J5+K5+L5</f>
        <v>3000</v>
      </c>
      <c r="D5" s="162" t="e">
        <f>#REF!+#REF!+#REF!+#REF!+#REF!+#REF!+#REF!</f>
        <v>#REF!</v>
      </c>
      <c r="E5" s="162" t="e">
        <f>#REF!+#REF!+#REF!+#REF!+#REF!+#REF!+#REF!</f>
        <v>#REF!</v>
      </c>
      <c r="F5" s="163">
        <v>500</v>
      </c>
      <c r="G5" s="163">
        <v>200</v>
      </c>
      <c r="H5" s="163">
        <v>300</v>
      </c>
      <c r="I5" s="163">
        <v>500</v>
      </c>
      <c r="J5" s="163">
        <v>500</v>
      </c>
      <c r="K5" s="163">
        <v>500</v>
      </c>
      <c r="L5" s="163">
        <v>500</v>
      </c>
    </row>
    <row r="6" spans="1:12" s="12" customFormat="1" ht="12.75">
      <c r="A6" s="17">
        <v>2</v>
      </c>
      <c r="B6" s="154" t="s">
        <v>78</v>
      </c>
      <c r="C6" s="162">
        <f t="shared" si="0"/>
        <v>3000</v>
      </c>
      <c r="D6" s="162" t="e">
        <f>#REF!+#REF!+#REF!+#REF!+#REF!+#REF!+#REF!</f>
        <v>#REF!</v>
      </c>
      <c r="E6" s="162" t="e">
        <f>#REF!+#REF!+#REF!+#REF!+#REF!+#REF!+#REF!</f>
        <v>#REF!</v>
      </c>
      <c r="F6" s="163">
        <v>500</v>
      </c>
      <c r="G6" s="163">
        <v>200</v>
      </c>
      <c r="H6" s="163">
        <v>300</v>
      </c>
      <c r="I6" s="163">
        <v>500</v>
      </c>
      <c r="J6" s="163">
        <v>500</v>
      </c>
      <c r="K6" s="163">
        <v>500</v>
      </c>
      <c r="L6" s="163">
        <v>500</v>
      </c>
    </row>
    <row r="7" spans="1:12" s="12" customFormat="1" ht="26.25">
      <c r="A7" s="17">
        <v>3</v>
      </c>
      <c r="B7" s="151" t="s">
        <v>79</v>
      </c>
      <c r="C7" s="162">
        <f t="shared" si="0"/>
        <v>1500</v>
      </c>
      <c r="D7" s="162" t="e">
        <f>#REF!+#REF!+#REF!+#REF!+#REF!+#REF!+#REF!</f>
        <v>#REF!</v>
      </c>
      <c r="E7" s="162" t="e">
        <f>#REF!+#REF!+#REF!+#REF!+#REF!+#REF!+#REF!</f>
        <v>#REF!</v>
      </c>
      <c r="F7" s="163">
        <f>F6/2</f>
        <v>250</v>
      </c>
      <c r="G7" s="163">
        <f aca="true" t="shared" si="1" ref="G7:L7">G6/2</f>
        <v>100</v>
      </c>
      <c r="H7" s="163">
        <f t="shared" si="1"/>
        <v>150</v>
      </c>
      <c r="I7" s="163">
        <f t="shared" si="1"/>
        <v>250</v>
      </c>
      <c r="J7" s="163">
        <f t="shared" si="1"/>
        <v>250</v>
      </c>
      <c r="K7" s="163">
        <f t="shared" si="1"/>
        <v>250</v>
      </c>
      <c r="L7" s="163">
        <f t="shared" si="1"/>
        <v>250</v>
      </c>
    </row>
    <row r="8" spans="1:12" s="12" customFormat="1" ht="12.75">
      <c r="A8" s="17">
        <v>4</v>
      </c>
      <c r="B8" s="151" t="s">
        <v>80</v>
      </c>
      <c r="C8" s="162">
        <f t="shared" si="0"/>
        <v>400</v>
      </c>
      <c r="D8" s="162" t="e">
        <f>#REF!+#REF!+#REF!+#REF!+#REF!+#REF!+#REF!</f>
        <v>#REF!</v>
      </c>
      <c r="E8" s="162" t="e">
        <f>#REF!+#REF!+#REF!+#REF!+#REF!+#REF!+#REF!</f>
        <v>#REF!</v>
      </c>
      <c r="F8" s="163">
        <v>100</v>
      </c>
      <c r="G8" s="163">
        <v>50</v>
      </c>
      <c r="H8" s="163">
        <v>50</v>
      </c>
      <c r="I8" s="163">
        <v>50</v>
      </c>
      <c r="J8" s="163">
        <v>50</v>
      </c>
      <c r="K8" s="163">
        <v>50</v>
      </c>
      <c r="L8" s="163">
        <v>50</v>
      </c>
    </row>
    <row r="9" spans="1:12" s="12" customFormat="1" ht="52.5">
      <c r="A9" s="17">
        <v>6</v>
      </c>
      <c r="B9" s="155" t="s">
        <v>183</v>
      </c>
      <c r="C9" s="162">
        <f t="shared" si="0"/>
        <v>15000</v>
      </c>
      <c r="D9" s="162" t="e">
        <f>#REF!+#REF!+#REF!+#REF!+#REF!+#REF!+#REF!</f>
        <v>#REF!</v>
      </c>
      <c r="E9" s="162" t="e">
        <f>#REF!+#REF!+#REF!+#REF!+#REF!+#REF!+#REF!</f>
        <v>#REF!</v>
      </c>
      <c r="F9" s="163">
        <v>2500</v>
      </c>
      <c r="G9" s="163">
        <v>2500</v>
      </c>
      <c r="H9" s="163">
        <v>2500</v>
      </c>
      <c r="I9" s="163">
        <v>2500</v>
      </c>
      <c r="J9" s="163">
        <v>1000</v>
      </c>
      <c r="K9" s="163">
        <v>1500</v>
      </c>
      <c r="L9" s="163">
        <v>2500</v>
      </c>
    </row>
    <row r="10" spans="1:12" s="12" customFormat="1" ht="26.25">
      <c r="A10" s="17">
        <v>9</v>
      </c>
      <c r="B10" s="156" t="s">
        <v>65</v>
      </c>
      <c r="C10" s="162">
        <f t="shared" si="0"/>
        <v>3000</v>
      </c>
      <c r="D10" s="162" t="e">
        <f>#REF!+#REF!+#REF!+#REF!+#REF!+#REF!+#REF!</f>
        <v>#REF!</v>
      </c>
      <c r="E10" s="162" t="e">
        <f>#REF!+#REF!+#REF!+#REF!+#REF!+#REF!+#REF!</f>
        <v>#REF!</v>
      </c>
      <c r="F10" s="163">
        <v>0</v>
      </c>
      <c r="G10" s="163">
        <v>600</v>
      </c>
      <c r="H10" s="163">
        <v>600</v>
      </c>
      <c r="I10" s="163">
        <v>600</v>
      </c>
      <c r="J10" s="163">
        <v>300</v>
      </c>
      <c r="K10" s="163">
        <v>300</v>
      </c>
      <c r="L10" s="163">
        <v>600</v>
      </c>
    </row>
    <row r="11" spans="1:12" s="12" customFormat="1" ht="12.75">
      <c r="A11" s="17">
        <v>10</v>
      </c>
      <c r="B11" s="156" t="s">
        <v>67</v>
      </c>
      <c r="C11" s="162">
        <f t="shared" si="0"/>
        <v>15000</v>
      </c>
      <c r="D11" s="162" t="e">
        <f>#REF!+#REF!+#REF!+#REF!+#REF!+#REF!+#REF!</f>
        <v>#REF!</v>
      </c>
      <c r="E11" s="162" t="e">
        <f>#REF!+#REF!+#REF!+#REF!+#REF!+#REF!+#REF!</f>
        <v>#REF!</v>
      </c>
      <c r="F11" s="163">
        <v>3500</v>
      </c>
      <c r="G11" s="163">
        <v>1500</v>
      </c>
      <c r="H11" s="163">
        <v>2000</v>
      </c>
      <c r="I11" s="163">
        <v>4000</v>
      </c>
      <c r="J11" s="163">
        <v>1000</v>
      </c>
      <c r="K11" s="163">
        <v>1000</v>
      </c>
      <c r="L11" s="163">
        <v>2000</v>
      </c>
    </row>
    <row r="12" spans="1:12" ht="26.25">
      <c r="A12" s="17">
        <v>21</v>
      </c>
      <c r="B12" s="156" t="s">
        <v>184</v>
      </c>
      <c r="C12" s="162">
        <f t="shared" si="0"/>
        <v>5000</v>
      </c>
      <c r="D12" s="162" t="e">
        <f>#REF!+#REF!+#REF!+#REF!+#REF!+#REF!+#REF!</f>
        <v>#REF!</v>
      </c>
      <c r="E12" s="162" t="e">
        <f>#REF!+#REF!+#REF!+#REF!+#REF!+#REF!+#REF!</f>
        <v>#REF!</v>
      </c>
      <c r="F12" s="163">
        <v>1000</v>
      </c>
      <c r="G12" s="163">
        <v>1000</v>
      </c>
      <c r="H12" s="163">
        <v>1000</v>
      </c>
      <c r="I12" s="163">
        <v>500</v>
      </c>
      <c r="J12" s="163">
        <v>500</v>
      </c>
      <c r="K12" s="163">
        <v>500</v>
      </c>
      <c r="L12" s="163">
        <v>500</v>
      </c>
    </row>
    <row r="13" spans="1:12" ht="45.75" customHeight="1">
      <c r="A13" s="17">
        <v>25</v>
      </c>
      <c r="B13" s="155" t="s">
        <v>116</v>
      </c>
      <c r="C13" s="162">
        <f t="shared" si="0"/>
        <v>5000</v>
      </c>
      <c r="D13" s="162" t="e">
        <f>#REF!+#REF!+#REF!+#REF!+#REF!+#REF!+#REF!</f>
        <v>#REF!</v>
      </c>
      <c r="E13" s="162" t="e">
        <f>#REF!+#REF!+#REF!+#REF!+#REF!+#REF!+#REF!</f>
        <v>#REF!</v>
      </c>
      <c r="F13" s="163">
        <v>1000</v>
      </c>
      <c r="G13" s="163">
        <v>200</v>
      </c>
      <c r="H13" s="163">
        <v>1000</v>
      </c>
      <c r="I13" s="163">
        <v>1300</v>
      </c>
      <c r="J13" s="163">
        <v>500</v>
      </c>
      <c r="K13" s="163">
        <v>500</v>
      </c>
      <c r="L13" s="163">
        <v>500</v>
      </c>
    </row>
    <row r="14" spans="1:12" s="7" customFormat="1" ht="12.75">
      <c r="A14" s="152" t="s">
        <v>181</v>
      </c>
      <c r="B14" s="157" t="s">
        <v>182</v>
      </c>
      <c r="C14" s="162">
        <f t="shared" si="0"/>
        <v>0</v>
      </c>
      <c r="D14" s="162" t="e">
        <f>#REF!+#REF!+#REF!+#REF!+#REF!+#REF!+#REF!</f>
        <v>#REF!</v>
      </c>
      <c r="E14" s="162" t="e">
        <f>#REF!+#REF!+#REF!+#REF!+#REF!+#REF!+#REF!</f>
        <v>#REF!</v>
      </c>
      <c r="F14" s="163"/>
      <c r="G14" s="163"/>
      <c r="H14" s="163"/>
      <c r="I14" s="163"/>
      <c r="J14" s="163"/>
      <c r="K14" s="163"/>
      <c r="L14" s="163"/>
    </row>
    <row r="15" spans="1:12" s="7" customFormat="1" ht="39">
      <c r="A15" s="17">
        <v>1</v>
      </c>
      <c r="B15" s="155" t="s">
        <v>110</v>
      </c>
      <c r="C15" s="162">
        <f t="shared" si="0"/>
        <v>0</v>
      </c>
      <c r="D15" s="162" t="e">
        <f>#REF!+#REF!+#REF!+#REF!+#REF!+#REF!+#REF!</f>
        <v>#REF!</v>
      </c>
      <c r="E15" s="162" t="e">
        <f>#REF!+#REF!+#REF!+#REF!+#REF!+#REF!+#REF!</f>
        <v>#REF!</v>
      </c>
      <c r="F15" s="163">
        <v>0</v>
      </c>
      <c r="G15" s="163">
        <v>0</v>
      </c>
      <c r="H15" s="163">
        <v>0</v>
      </c>
      <c r="I15" s="163">
        <v>0</v>
      </c>
      <c r="J15" s="163">
        <v>0</v>
      </c>
      <c r="K15" s="163">
        <v>0</v>
      </c>
      <c r="L15" s="163">
        <v>0</v>
      </c>
    </row>
    <row r="16" spans="1:12" ht="12.75">
      <c r="A16" s="17">
        <v>2</v>
      </c>
      <c r="B16" s="19" t="s">
        <v>74</v>
      </c>
      <c r="C16" s="162">
        <f t="shared" si="0"/>
        <v>0</v>
      </c>
      <c r="D16" s="162" t="e">
        <f>#REF!+#REF!+#REF!+#REF!+#REF!+#REF!+#REF!</f>
        <v>#REF!</v>
      </c>
      <c r="E16" s="162" t="e">
        <f>#REF!+#REF!+#REF!+#REF!+#REF!+#REF!+#REF!</f>
        <v>#REF!</v>
      </c>
      <c r="F16" s="163">
        <v>0</v>
      </c>
      <c r="G16" s="163">
        <v>0</v>
      </c>
      <c r="H16" s="163">
        <v>0</v>
      </c>
      <c r="I16" s="163">
        <v>0</v>
      </c>
      <c r="J16" s="163">
        <v>0</v>
      </c>
      <c r="K16" s="163">
        <v>0</v>
      </c>
      <c r="L16" s="163">
        <v>0</v>
      </c>
    </row>
    <row r="17" spans="1:12" ht="39">
      <c r="A17" s="17">
        <v>3</v>
      </c>
      <c r="B17" s="155" t="s">
        <v>114</v>
      </c>
      <c r="C17" s="162">
        <f t="shared" si="0"/>
        <v>0</v>
      </c>
      <c r="D17" s="162" t="e">
        <f>#REF!+#REF!+#REF!+#REF!+#REF!+#REF!+#REF!</f>
        <v>#REF!</v>
      </c>
      <c r="E17" s="162" t="e">
        <f>#REF!+#REF!+#REF!+#REF!+#REF!+#REF!+#REF!</f>
        <v>#REF!</v>
      </c>
      <c r="F17" s="163">
        <v>0</v>
      </c>
      <c r="G17" s="163">
        <v>0</v>
      </c>
      <c r="H17" s="163">
        <v>0</v>
      </c>
      <c r="I17" s="163">
        <v>0</v>
      </c>
      <c r="J17" s="163">
        <v>0</v>
      </c>
      <c r="K17" s="163">
        <v>0</v>
      </c>
      <c r="L17" s="163">
        <v>0</v>
      </c>
    </row>
    <row r="18" spans="1:12" ht="26.25">
      <c r="A18" s="17">
        <v>4</v>
      </c>
      <c r="B18" s="155" t="s">
        <v>115</v>
      </c>
      <c r="C18" s="162">
        <f t="shared" si="0"/>
        <v>0</v>
      </c>
      <c r="D18" s="162" t="e">
        <f>#REF!+#REF!+#REF!+#REF!+#REF!+#REF!+#REF!</f>
        <v>#REF!</v>
      </c>
      <c r="E18" s="162" t="e">
        <f>#REF!+#REF!+#REF!+#REF!+#REF!+#REF!+#REF!</f>
        <v>#REF!</v>
      </c>
      <c r="F18" s="163">
        <v>0</v>
      </c>
      <c r="G18" s="163">
        <v>0</v>
      </c>
      <c r="H18" s="163">
        <v>0</v>
      </c>
      <c r="I18" s="163">
        <v>0</v>
      </c>
      <c r="J18" s="163">
        <v>0</v>
      </c>
      <c r="K18" s="163">
        <v>0</v>
      </c>
      <c r="L18" s="163">
        <v>0</v>
      </c>
    </row>
    <row r="19" spans="1:12" ht="39">
      <c r="A19" s="17">
        <v>5</v>
      </c>
      <c r="B19" s="164" t="s">
        <v>116</v>
      </c>
      <c r="C19" s="165">
        <f t="shared" si="0"/>
        <v>0</v>
      </c>
      <c r="D19" s="165" t="e">
        <f>#REF!+#REF!+#REF!+#REF!+#REF!+#REF!+#REF!</f>
        <v>#REF!</v>
      </c>
      <c r="E19" s="165" t="e">
        <f>#REF!+#REF!+#REF!+#REF!+#REF!+#REF!+#REF!</f>
        <v>#REF!</v>
      </c>
      <c r="F19" s="163">
        <v>0</v>
      </c>
      <c r="G19" s="163">
        <v>0</v>
      </c>
      <c r="H19" s="163">
        <v>0</v>
      </c>
      <c r="I19" s="163">
        <v>0</v>
      </c>
      <c r="J19" s="163">
        <v>0</v>
      </c>
      <c r="K19" s="163">
        <v>0</v>
      </c>
      <c r="L19" s="163">
        <v>0</v>
      </c>
    </row>
    <row r="20" spans="2:5" ht="12.75">
      <c r="B20" s="166" t="s">
        <v>196</v>
      </c>
      <c r="C20" s="167">
        <f>SUM(C5:C19)</f>
        <v>50900</v>
      </c>
      <c r="D20" s="167" t="e">
        <f>SUM(D5:D19)</f>
        <v>#REF!</v>
      </c>
      <c r="E20" s="167" t="e">
        <f>SUM(E5:E19)</f>
        <v>#REF!</v>
      </c>
    </row>
    <row r="21" spans="2:5" ht="18" customHeight="1">
      <c r="B21" s="168" t="s">
        <v>197</v>
      </c>
      <c r="C21" s="169">
        <f>C20/350000</f>
        <v>0.14542857142857143</v>
      </c>
      <c r="D21" s="170"/>
      <c r="E21" s="170"/>
    </row>
  </sheetData>
  <sheetProtection/>
  <mergeCells count="3">
    <mergeCell ref="A1:A2"/>
    <mergeCell ref="B1:B2"/>
    <mergeCell ref="C1:E1"/>
  </mergeCells>
  <printOptions horizontalCentered="1"/>
  <pageMargins left="0" right="0" top="0.25" bottom="0.25" header="0.3" footer="0.3"/>
  <pageSetup horizontalDpi="600" verticalDpi="600" orientation="landscape" scale="66" r:id="rId1"/>
</worksheet>
</file>

<file path=xl/worksheets/sheet4.xml><?xml version="1.0" encoding="utf-8"?>
<worksheet xmlns="http://schemas.openxmlformats.org/spreadsheetml/2006/main" xmlns:r="http://schemas.openxmlformats.org/officeDocument/2006/relationships">
  <sheetPr>
    <pageSetUpPr fitToPage="1"/>
  </sheetPr>
  <dimension ref="A1:H139"/>
  <sheetViews>
    <sheetView zoomScalePageLayoutView="0" workbookViewId="0" topLeftCell="A57">
      <selection activeCell="B72" sqref="B72"/>
    </sheetView>
  </sheetViews>
  <sheetFormatPr defaultColWidth="9.140625" defaultRowHeight="12.75"/>
  <cols>
    <col min="1" max="1" width="6.421875" style="1" customWidth="1"/>
    <col min="2" max="2" width="72.57421875" style="1" customWidth="1"/>
    <col min="3" max="3" width="15.57421875" style="56" customWidth="1"/>
    <col min="4" max="4" width="15.140625" style="1" customWidth="1"/>
    <col min="5" max="5" width="14.28125" style="1" customWidth="1"/>
    <col min="6" max="6" width="13.140625" style="1" customWidth="1"/>
    <col min="7" max="7" width="13.421875" style="2" customWidth="1"/>
    <col min="8" max="16384" width="9.140625" style="2" customWidth="1"/>
  </cols>
  <sheetData>
    <row r="1" spans="1:7" ht="15">
      <c r="A1" s="2"/>
      <c r="E1" s="29"/>
      <c r="F1" s="29" t="s">
        <v>91</v>
      </c>
      <c r="G1" s="12"/>
    </row>
    <row r="2" spans="1:7" ht="15">
      <c r="A2" s="3" t="s">
        <v>40</v>
      </c>
      <c r="E2" s="181" t="s">
        <v>96</v>
      </c>
      <c r="F2" s="181"/>
      <c r="G2" s="181"/>
    </row>
    <row r="3" spans="1:7" ht="15">
      <c r="A3" s="3" t="s">
        <v>47</v>
      </c>
      <c r="B3" s="3"/>
      <c r="C3" s="57"/>
      <c r="D3" s="178" t="s">
        <v>0</v>
      </c>
      <c r="E3" s="178"/>
      <c r="F3" s="178"/>
      <c r="G3" s="178"/>
    </row>
    <row r="4" spans="1:7" ht="15">
      <c r="A4" s="2"/>
      <c r="B4" s="3"/>
      <c r="C4" s="57"/>
      <c r="D4" s="178" t="s">
        <v>48</v>
      </c>
      <c r="E4" s="178"/>
      <c r="F4" s="178"/>
      <c r="G4" s="178"/>
    </row>
    <row r="5" spans="1:7" ht="21.75" customHeight="1">
      <c r="A5" s="179" t="s">
        <v>123</v>
      </c>
      <c r="B5" s="179"/>
      <c r="C5" s="179"/>
      <c r="D5" s="179"/>
      <c r="E5" s="179"/>
      <c r="F5" s="179"/>
      <c r="G5" s="179"/>
    </row>
    <row r="6" spans="5:8" ht="23.25" customHeight="1">
      <c r="E6" s="180" t="s">
        <v>21</v>
      </c>
      <c r="F6" s="180"/>
      <c r="G6" s="180"/>
      <c r="H6" s="180"/>
    </row>
    <row r="7" spans="1:7" s="39" customFormat="1" ht="21" customHeight="1">
      <c r="A7" s="174" t="s">
        <v>1</v>
      </c>
      <c r="B7" s="174" t="s">
        <v>2</v>
      </c>
      <c r="C7" s="174" t="s">
        <v>125</v>
      </c>
      <c r="D7" s="174" t="s">
        <v>126</v>
      </c>
      <c r="E7" s="175" t="s">
        <v>124</v>
      </c>
      <c r="F7" s="175"/>
      <c r="G7" s="175"/>
    </row>
    <row r="8" spans="1:7" s="39" customFormat="1" ht="26.25" customHeight="1">
      <c r="A8" s="174"/>
      <c r="B8" s="174"/>
      <c r="C8" s="174"/>
      <c r="D8" s="174"/>
      <c r="E8" s="182" t="s">
        <v>26</v>
      </c>
      <c r="F8" s="185" t="s">
        <v>109</v>
      </c>
      <c r="G8" s="186"/>
    </row>
    <row r="9" spans="1:7" s="39" customFormat="1" ht="17.25" customHeight="1">
      <c r="A9" s="174"/>
      <c r="B9" s="174"/>
      <c r="C9" s="174"/>
      <c r="D9" s="174"/>
      <c r="E9" s="183"/>
      <c r="F9" s="187" t="s">
        <v>19</v>
      </c>
      <c r="G9" s="187" t="s">
        <v>20</v>
      </c>
    </row>
    <row r="10" spans="1:7" s="39" customFormat="1" ht="21" customHeight="1">
      <c r="A10" s="174"/>
      <c r="B10" s="174"/>
      <c r="C10" s="174"/>
      <c r="D10" s="174"/>
      <c r="E10" s="184"/>
      <c r="F10" s="187"/>
      <c r="G10" s="187"/>
    </row>
    <row r="11" spans="1:7" s="39" customFormat="1" ht="15" customHeight="1">
      <c r="A11" s="53">
        <v>1</v>
      </c>
      <c r="B11" s="53">
        <v>2</v>
      </c>
      <c r="C11" s="53">
        <v>3</v>
      </c>
      <c r="D11" s="53">
        <v>4</v>
      </c>
      <c r="E11" s="53" t="s">
        <v>101</v>
      </c>
      <c r="F11" s="53">
        <v>6</v>
      </c>
      <c r="G11" s="53">
        <v>7</v>
      </c>
    </row>
    <row r="12" spans="1:7" s="1" customFormat="1" ht="22.5" customHeight="1">
      <c r="A12" s="31" t="s">
        <v>9</v>
      </c>
      <c r="B12" s="31" t="s">
        <v>10</v>
      </c>
      <c r="C12" s="77" t="s">
        <v>103</v>
      </c>
      <c r="D12" s="31"/>
      <c r="E12" s="31"/>
      <c r="F12" s="31"/>
      <c r="G12" s="14"/>
    </row>
    <row r="13" spans="1:7" s="1" customFormat="1" ht="22.5" customHeight="1">
      <c r="A13" s="48" t="s">
        <v>3</v>
      </c>
      <c r="B13" s="40" t="s">
        <v>24</v>
      </c>
      <c r="C13" s="73"/>
      <c r="D13" s="48"/>
      <c r="E13" s="48"/>
      <c r="F13" s="48"/>
      <c r="G13" s="4"/>
    </row>
    <row r="14" spans="1:7" s="5" customFormat="1" ht="22.5" customHeight="1">
      <c r="A14" s="15" t="s">
        <v>9</v>
      </c>
      <c r="B14" s="22" t="s">
        <v>25</v>
      </c>
      <c r="C14" s="74"/>
      <c r="D14" s="4"/>
      <c r="E14" s="4"/>
      <c r="F14" s="4"/>
      <c r="G14" s="16"/>
    </row>
    <row r="15" spans="1:7" s="5" customFormat="1" ht="22.5" customHeight="1">
      <c r="A15" s="17" t="s">
        <v>11</v>
      </c>
      <c r="B15" s="22" t="s">
        <v>17</v>
      </c>
      <c r="C15" s="74"/>
      <c r="D15" s="4"/>
      <c r="E15" s="4"/>
      <c r="F15" s="4"/>
      <c r="G15" s="16"/>
    </row>
    <row r="16" spans="1:7" s="25" customFormat="1" ht="24" customHeight="1">
      <c r="A16" s="17">
        <v>1</v>
      </c>
      <c r="B16" s="22" t="s">
        <v>86</v>
      </c>
      <c r="C16" s="74"/>
      <c r="D16" s="4"/>
      <c r="E16" s="4"/>
      <c r="F16" s="4"/>
      <c r="G16" s="16"/>
    </row>
    <row r="17" spans="1:7" s="25" customFormat="1" ht="22.5" customHeight="1">
      <c r="A17" s="15">
        <v>2</v>
      </c>
      <c r="B17" s="23" t="s">
        <v>87</v>
      </c>
      <c r="C17" s="76"/>
      <c r="D17" s="4"/>
      <c r="E17" s="4"/>
      <c r="F17" s="4"/>
      <c r="G17" s="16"/>
    </row>
    <row r="18" spans="1:7" ht="22.5" customHeight="1">
      <c r="A18" s="18" t="s">
        <v>5</v>
      </c>
      <c r="B18" s="40" t="s">
        <v>49</v>
      </c>
      <c r="C18" s="73"/>
      <c r="D18" s="4"/>
      <c r="E18" s="4"/>
      <c r="F18" s="4"/>
      <c r="G18" s="19"/>
    </row>
    <row r="19" spans="1:7" ht="22.5" customHeight="1">
      <c r="A19" s="190" t="s">
        <v>4</v>
      </c>
      <c r="B19" s="49" t="s">
        <v>88</v>
      </c>
      <c r="C19" s="75"/>
      <c r="D19" s="4"/>
      <c r="E19" s="4"/>
      <c r="F19" s="4"/>
      <c r="G19" s="19"/>
    </row>
    <row r="20" spans="1:7" ht="22.5" customHeight="1">
      <c r="A20" s="190"/>
      <c r="B20" s="49" t="s">
        <v>89</v>
      </c>
      <c r="C20" s="75"/>
      <c r="D20" s="4"/>
      <c r="E20" s="4"/>
      <c r="F20" s="4"/>
      <c r="G20" s="19"/>
    </row>
    <row r="21" spans="1:7" s="1" customFormat="1" ht="22.5" customHeight="1">
      <c r="A21" s="48" t="s">
        <v>11</v>
      </c>
      <c r="B21" s="11" t="s">
        <v>12</v>
      </c>
      <c r="C21" s="58" t="s">
        <v>104</v>
      </c>
      <c r="D21" s="50"/>
      <c r="E21" s="50"/>
      <c r="F21" s="4"/>
      <c r="G21" s="4"/>
    </row>
    <row r="22" spans="1:7" s="5" customFormat="1" ht="22.5" customHeight="1">
      <c r="A22" s="11" t="s">
        <v>3</v>
      </c>
      <c r="B22" s="51" t="s">
        <v>44</v>
      </c>
      <c r="C22" s="59"/>
      <c r="D22" s="4"/>
      <c r="E22" s="4"/>
      <c r="F22" s="4"/>
      <c r="G22" s="16"/>
    </row>
    <row r="23" spans="1:7" ht="22.5" customHeight="1">
      <c r="A23" s="8">
        <v>1</v>
      </c>
      <c r="B23" s="4" t="s">
        <v>77</v>
      </c>
      <c r="C23" s="55"/>
      <c r="D23" s="4"/>
      <c r="E23" s="4"/>
      <c r="F23" s="4"/>
      <c r="G23" s="19"/>
    </row>
    <row r="24" spans="1:7" ht="22.5" customHeight="1">
      <c r="A24" s="8">
        <v>2</v>
      </c>
      <c r="B24" s="30" t="s">
        <v>78</v>
      </c>
      <c r="C24" s="60"/>
      <c r="D24" s="6"/>
      <c r="E24" s="6"/>
      <c r="F24" s="6"/>
      <c r="G24" s="20"/>
    </row>
    <row r="25" spans="1:7" ht="22.5" customHeight="1">
      <c r="A25" s="8">
        <v>3</v>
      </c>
      <c r="B25" s="32" t="s">
        <v>79</v>
      </c>
      <c r="C25" s="55"/>
      <c r="D25" s="6"/>
      <c r="E25" s="6"/>
      <c r="F25" s="6"/>
      <c r="G25" s="20"/>
    </row>
    <row r="26" spans="1:7" ht="22.5" customHeight="1">
      <c r="A26" s="8">
        <v>4</v>
      </c>
      <c r="B26" s="32" t="s">
        <v>80</v>
      </c>
      <c r="C26" s="55"/>
      <c r="D26" s="4"/>
      <c r="E26" s="4"/>
      <c r="F26" s="4"/>
      <c r="G26" s="19"/>
    </row>
    <row r="27" spans="1:7" ht="33.75" customHeight="1">
      <c r="A27" s="8">
        <v>5</v>
      </c>
      <c r="B27" s="85" t="s">
        <v>111</v>
      </c>
      <c r="C27" s="55"/>
      <c r="D27" s="4"/>
      <c r="E27" s="4"/>
      <c r="F27" s="9"/>
      <c r="G27" s="19"/>
    </row>
    <row r="28" spans="1:7" ht="36" customHeight="1">
      <c r="A28" s="8">
        <v>6</v>
      </c>
      <c r="B28" s="84" t="s">
        <v>110</v>
      </c>
      <c r="C28" s="55"/>
      <c r="D28" s="4"/>
      <c r="E28" s="4"/>
      <c r="F28" s="9"/>
      <c r="G28" s="19"/>
    </row>
    <row r="29" spans="1:7" ht="27" customHeight="1">
      <c r="A29" s="9" t="s">
        <v>23</v>
      </c>
      <c r="B29" s="89" t="s">
        <v>147</v>
      </c>
      <c r="C29" s="55"/>
      <c r="D29" s="4"/>
      <c r="E29" s="4"/>
      <c r="F29" s="9"/>
      <c r="G29" s="19"/>
    </row>
    <row r="30" spans="1:7" ht="51.75" customHeight="1">
      <c r="A30" s="8">
        <v>7</v>
      </c>
      <c r="B30" s="32" t="s">
        <v>83</v>
      </c>
      <c r="C30" s="55"/>
      <c r="D30" s="4"/>
      <c r="E30" s="4"/>
      <c r="F30" s="6"/>
      <c r="G30" s="19"/>
    </row>
    <row r="31" spans="1:7" ht="24" customHeight="1">
      <c r="A31" s="9" t="s">
        <v>23</v>
      </c>
      <c r="B31" s="33" t="s">
        <v>66</v>
      </c>
      <c r="C31" s="55"/>
      <c r="D31" s="4"/>
      <c r="E31" s="4"/>
      <c r="F31" s="6"/>
      <c r="G31" s="19"/>
    </row>
    <row r="32" spans="1:7" s="93" customFormat="1" ht="26.25" customHeight="1">
      <c r="A32" s="94">
        <v>8</v>
      </c>
      <c r="B32" s="65" t="s">
        <v>81</v>
      </c>
      <c r="C32" s="55"/>
      <c r="D32" s="55"/>
      <c r="E32" s="55"/>
      <c r="F32" s="64"/>
      <c r="G32" s="109"/>
    </row>
    <row r="33" spans="1:7" ht="24" customHeight="1">
      <c r="A33" s="94">
        <v>9</v>
      </c>
      <c r="B33" s="65" t="s">
        <v>65</v>
      </c>
      <c r="C33" s="55"/>
      <c r="D33" s="55"/>
      <c r="E33" s="55"/>
      <c r="F33" s="64"/>
      <c r="G33" s="109"/>
    </row>
    <row r="34" spans="1:7" ht="24" customHeight="1">
      <c r="A34" s="94">
        <v>10</v>
      </c>
      <c r="B34" s="65" t="s">
        <v>67</v>
      </c>
      <c r="C34" s="55"/>
      <c r="D34" s="55"/>
      <c r="E34" s="55"/>
      <c r="F34" s="110"/>
      <c r="G34" s="109"/>
    </row>
    <row r="35" spans="1:7" s="93" customFormat="1" ht="24" customHeight="1">
      <c r="A35" s="94">
        <v>11</v>
      </c>
      <c r="B35" s="65" t="s">
        <v>6</v>
      </c>
      <c r="C35" s="55"/>
      <c r="D35" s="55"/>
      <c r="E35" s="55"/>
      <c r="F35" s="110"/>
      <c r="G35" s="109"/>
    </row>
    <row r="36" spans="1:7" s="93" customFormat="1" ht="30.75" customHeight="1">
      <c r="A36" s="94">
        <v>12</v>
      </c>
      <c r="B36" s="65" t="s">
        <v>90</v>
      </c>
      <c r="C36" s="55"/>
      <c r="D36" s="55"/>
      <c r="E36" s="55"/>
      <c r="F36" s="110"/>
      <c r="G36" s="109"/>
    </row>
    <row r="37" spans="1:7" s="93" customFormat="1" ht="30.75">
      <c r="A37" s="94">
        <v>13</v>
      </c>
      <c r="B37" s="65" t="s">
        <v>71</v>
      </c>
      <c r="C37" s="55"/>
      <c r="D37" s="55"/>
      <c r="E37" s="55"/>
      <c r="F37" s="110"/>
      <c r="G37" s="109"/>
    </row>
    <row r="38" spans="1:7" s="93" customFormat="1" ht="30.75">
      <c r="A38" s="94">
        <v>14</v>
      </c>
      <c r="B38" s="65" t="s">
        <v>72</v>
      </c>
      <c r="C38" s="55"/>
      <c r="D38" s="55"/>
      <c r="E38" s="55"/>
      <c r="F38" s="110"/>
      <c r="G38" s="109"/>
    </row>
    <row r="39" spans="1:7" s="93" customFormat="1" ht="24" customHeight="1">
      <c r="A39" s="94">
        <v>15</v>
      </c>
      <c r="B39" s="55" t="s">
        <v>70</v>
      </c>
      <c r="C39" s="55"/>
      <c r="D39" s="55"/>
      <c r="E39" s="55"/>
      <c r="F39" s="110"/>
      <c r="G39" s="109"/>
    </row>
    <row r="40" spans="1:7" s="93" customFormat="1" ht="24" customHeight="1">
      <c r="A40" s="94">
        <v>16</v>
      </c>
      <c r="B40" s="65" t="s">
        <v>76</v>
      </c>
      <c r="C40" s="55"/>
      <c r="D40" s="55"/>
      <c r="E40" s="55"/>
      <c r="F40" s="110"/>
      <c r="G40" s="109"/>
    </row>
    <row r="41" spans="1:7" s="93" customFormat="1" ht="24" customHeight="1">
      <c r="A41" s="94">
        <v>17</v>
      </c>
      <c r="B41" s="65" t="s">
        <v>75</v>
      </c>
      <c r="C41" s="55"/>
      <c r="D41" s="55"/>
      <c r="E41" s="55"/>
      <c r="F41" s="110"/>
      <c r="G41" s="109"/>
    </row>
    <row r="42" spans="1:7" ht="19.5" customHeight="1">
      <c r="A42" s="94">
        <v>18</v>
      </c>
      <c r="B42" s="65" t="s">
        <v>22</v>
      </c>
      <c r="C42" s="55"/>
      <c r="D42" s="55"/>
      <c r="E42" s="55"/>
      <c r="F42" s="110"/>
      <c r="G42" s="109"/>
    </row>
    <row r="43" spans="1:7" s="93" customFormat="1" ht="30.75">
      <c r="A43" s="94">
        <v>19</v>
      </c>
      <c r="B43" s="65" t="s">
        <v>146</v>
      </c>
      <c r="C43" s="55"/>
      <c r="D43" s="55"/>
      <c r="E43" s="55"/>
      <c r="F43" s="110"/>
      <c r="G43" s="109"/>
    </row>
    <row r="44" spans="1:7" s="93" customFormat="1" ht="56.25" customHeight="1">
      <c r="A44" s="94">
        <v>20</v>
      </c>
      <c r="B44" s="111" t="s">
        <v>64</v>
      </c>
      <c r="C44" s="55"/>
      <c r="D44" s="55"/>
      <c r="E44" s="55"/>
      <c r="F44" s="110"/>
      <c r="G44" s="109"/>
    </row>
    <row r="45" spans="1:7" ht="19.5" customHeight="1">
      <c r="A45" s="94">
        <v>21</v>
      </c>
      <c r="B45" s="55" t="s">
        <v>74</v>
      </c>
      <c r="C45" s="55"/>
      <c r="D45" s="55"/>
      <c r="E45" s="55"/>
      <c r="F45" s="110"/>
      <c r="G45" s="109"/>
    </row>
    <row r="46" spans="1:7" ht="19.5" customHeight="1">
      <c r="A46" s="110"/>
      <c r="B46" s="112" t="s">
        <v>128</v>
      </c>
      <c r="C46" s="61"/>
      <c r="D46" s="55"/>
      <c r="E46" s="55"/>
      <c r="F46" s="110"/>
      <c r="G46" s="109"/>
    </row>
    <row r="47" spans="1:7" ht="19.5" customHeight="1">
      <c r="A47" s="94"/>
      <c r="B47" s="64" t="s">
        <v>164</v>
      </c>
      <c r="C47" s="61"/>
      <c r="D47" s="55"/>
      <c r="E47" s="55"/>
      <c r="F47" s="110"/>
      <c r="G47" s="109"/>
    </row>
    <row r="48" spans="1:7" ht="19.5" customHeight="1">
      <c r="A48" s="94"/>
      <c r="B48" s="64" t="s">
        <v>166</v>
      </c>
      <c r="C48" s="61"/>
      <c r="D48" s="55"/>
      <c r="E48" s="55"/>
      <c r="F48" s="110"/>
      <c r="G48" s="109"/>
    </row>
    <row r="49" spans="1:7" s="105" customFormat="1" ht="19.5" customHeight="1" hidden="1">
      <c r="A49" s="94">
        <v>22</v>
      </c>
      <c r="B49" s="127" t="s">
        <v>163</v>
      </c>
      <c r="C49" s="128"/>
      <c r="D49" s="101"/>
      <c r="E49" s="101"/>
      <c r="F49" s="108"/>
      <c r="G49" s="104"/>
    </row>
    <row r="50" spans="1:7" s="93" customFormat="1" ht="32.25" customHeight="1">
      <c r="A50" s="94">
        <v>22</v>
      </c>
      <c r="B50" s="85" t="s">
        <v>113</v>
      </c>
      <c r="C50" s="61"/>
      <c r="D50" s="55"/>
      <c r="E50" s="55"/>
      <c r="F50" s="110"/>
      <c r="G50" s="109"/>
    </row>
    <row r="51" spans="1:7" ht="34.5" customHeight="1">
      <c r="A51" s="94">
        <v>23</v>
      </c>
      <c r="B51" s="85" t="s">
        <v>114</v>
      </c>
      <c r="C51" s="61"/>
      <c r="D51" s="55"/>
      <c r="E51" s="55"/>
      <c r="F51" s="110"/>
      <c r="G51" s="109"/>
    </row>
    <row r="52" spans="1:7" ht="35.25" customHeight="1">
      <c r="A52" s="94">
        <v>24</v>
      </c>
      <c r="B52" s="85" t="s">
        <v>115</v>
      </c>
      <c r="C52" s="61"/>
      <c r="D52" s="55"/>
      <c r="E52" s="55"/>
      <c r="F52" s="110"/>
      <c r="G52" s="109"/>
    </row>
    <row r="53" spans="1:7" ht="33" customHeight="1">
      <c r="A53" s="94">
        <v>25</v>
      </c>
      <c r="B53" s="85" t="s">
        <v>116</v>
      </c>
      <c r="C53" s="61"/>
      <c r="D53" s="55"/>
      <c r="E53" s="55"/>
      <c r="F53" s="110"/>
      <c r="G53" s="109"/>
    </row>
    <row r="54" spans="1:7" s="93" customFormat="1" ht="20.25" customHeight="1">
      <c r="A54" s="94">
        <v>26</v>
      </c>
      <c r="B54" s="111" t="s">
        <v>84</v>
      </c>
      <c r="C54" s="55"/>
      <c r="D54" s="55"/>
      <c r="E54" s="55"/>
      <c r="F54" s="110"/>
      <c r="G54" s="109"/>
    </row>
    <row r="55" spans="1:7" s="93" customFormat="1" ht="30.75">
      <c r="A55" s="94">
        <v>27</v>
      </c>
      <c r="B55" s="111" t="s">
        <v>82</v>
      </c>
      <c r="C55" s="55"/>
      <c r="D55" s="55"/>
      <c r="E55" s="55"/>
      <c r="F55" s="110"/>
      <c r="G55" s="109"/>
    </row>
    <row r="56" spans="1:7" ht="19.5" customHeight="1">
      <c r="A56" s="94">
        <v>28</v>
      </c>
      <c r="B56" s="55" t="s">
        <v>63</v>
      </c>
      <c r="C56" s="55"/>
      <c r="D56" s="55"/>
      <c r="E56" s="55"/>
      <c r="F56" s="110"/>
      <c r="G56" s="109"/>
    </row>
    <row r="57" spans="1:7" s="7" customFormat="1" ht="19.5" customHeight="1">
      <c r="A57" s="47" t="s">
        <v>4</v>
      </c>
      <c r="B57" s="113" t="s">
        <v>13</v>
      </c>
      <c r="C57" s="55"/>
      <c r="D57" s="64"/>
      <c r="E57" s="64"/>
      <c r="F57" s="110"/>
      <c r="G57" s="114"/>
    </row>
    <row r="58" spans="1:7" s="7" customFormat="1" ht="19.5" customHeight="1">
      <c r="A58" s="71"/>
      <c r="B58" s="113" t="s">
        <v>14</v>
      </c>
      <c r="C58" s="55"/>
      <c r="D58" s="64"/>
      <c r="E58" s="64"/>
      <c r="F58" s="110"/>
      <c r="G58" s="114"/>
    </row>
    <row r="59" spans="1:7" s="7" customFormat="1" ht="19.5" customHeight="1">
      <c r="A59" s="71"/>
      <c r="B59" s="64" t="s">
        <v>61</v>
      </c>
      <c r="C59" s="55"/>
      <c r="D59" s="64"/>
      <c r="E59" s="64"/>
      <c r="F59" s="110"/>
      <c r="G59" s="114"/>
    </row>
    <row r="60" spans="1:7" s="7" customFormat="1" ht="19.5" customHeight="1">
      <c r="A60" s="71"/>
      <c r="B60" s="64" t="s">
        <v>62</v>
      </c>
      <c r="C60" s="55"/>
      <c r="D60" s="64"/>
      <c r="E60" s="64"/>
      <c r="F60" s="110"/>
      <c r="G60" s="114"/>
    </row>
    <row r="61" spans="1:7" s="7" customFormat="1" ht="19.5" customHeight="1">
      <c r="A61" s="71"/>
      <c r="B61" s="113" t="s">
        <v>60</v>
      </c>
      <c r="C61" s="55"/>
      <c r="D61" s="64"/>
      <c r="E61" s="64"/>
      <c r="F61" s="110"/>
      <c r="G61" s="114"/>
    </row>
    <row r="62" spans="1:7" s="7" customFormat="1" ht="19.5" customHeight="1">
      <c r="A62" s="71"/>
      <c r="B62" s="113" t="s">
        <v>68</v>
      </c>
      <c r="C62" s="55"/>
      <c r="D62" s="64"/>
      <c r="E62" s="64"/>
      <c r="F62" s="110"/>
      <c r="G62" s="114"/>
    </row>
    <row r="63" spans="1:7" s="7" customFormat="1" ht="19.5" customHeight="1">
      <c r="A63" s="72"/>
      <c r="B63" s="113" t="s">
        <v>92</v>
      </c>
      <c r="C63" s="55"/>
      <c r="D63" s="64"/>
      <c r="E63" s="64"/>
      <c r="F63" s="110"/>
      <c r="G63" s="114"/>
    </row>
    <row r="64" spans="1:7" s="7" customFormat="1" ht="19.5" customHeight="1">
      <c r="A64" s="8">
        <v>29</v>
      </c>
      <c r="B64" s="55" t="s">
        <v>50</v>
      </c>
      <c r="C64" s="55"/>
      <c r="D64" s="64"/>
      <c r="E64" s="64"/>
      <c r="F64" s="110"/>
      <c r="G64" s="114"/>
    </row>
    <row r="65" spans="1:7" s="5" customFormat="1" ht="19.5" customHeight="1">
      <c r="A65" s="11" t="s">
        <v>5</v>
      </c>
      <c r="B65" s="62" t="s">
        <v>45</v>
      </c>
      <c r="C65" s="62"/>
      <c r="D65" s="55"/>
      <c r="E65" s="55"/>
      <c r="F65" s="94"/>
      <c r="G65" s="95"/>
    </row>
    <row r="66" spans="1:7" s="5" customFormat="1" ht="19.5" customHeight="1">
      <c r="A66" s="8">
        <v>1</v>
      </c>
      <c r="B66" s="55" t="s">
        <v>77</v>
      </c>
      <c r="C66" s="55"/>
      <c r="D66" s="55"/>
      <c r="E66" s="55"/>
      <c r="F66" s="94"/>
      <c r="G66" s="95"/>
    </row>
    <row r="67" spans="1:7" s="5" customFormat="1" ht="19.5" customHeight="1">
      <c r="A67" s="8">
        <v>2</v>
      </c>
      <c r="B67" s="60" t="s">
        <v>78</v>
      </c>
      <c r="C67" s="55"/>
      <c r="D67" s="55"/>
      <c r="E67" s="55"/>
      <c r="F67" s="94"/>
      <c r="G67" s="95"/>
    </row>
    <row r="68" spans="1:7" s="5" customFormat="1" ht="19.5" customHeight="1">
      <c r="A68" s="8">
        <v>3</v>
      </c>
      <c r="B68" s="65" t="s">
        <v>79</v>
      </c>
      <c r="C68" s="55"/>
      <c r="D68" s="55"/>
      <c r="E68" s="55"/>
      <c r="F68" s="94"/>
      <c r="G68" s="95"/>
    </row>
    <row r="69" spans="1:7" s="5" customFormat="1" ht="19.5" customHeight="1">
      <c r="A69" s="8">
        <v>4</v>
      </c>
      <c r="B69" s="65" t="s">
        <v>80</v>
      </c>
      <c r="C69" s="55"/>
      <c r="D69" s="55"/>
      <c r="E69" s="55"/>
      <c r="F69" s="94"/>
      <c r="G69" s="95"/>
    </row>
    <row r="70" spans="1:7" s="5" customFormat="1" ht="19.5" customHeight="1">
      <c r="A70" s="8">
        <v>5</v>
      </c>
      <c r="B70" s="55" t="s">
        <v>73</v>
      </c>
      <c r="C70" s="55"/>
      <c r="D70" s="55"/>
      <c r="E70" s="55"/>
      <c r="F70" s="94"/>
      <c r="G70" s="95"/>
    </row>
    <row r="71" spans="1:7" s="5" customFormat="1" ht="31.5" customHeight="1">
      <c r="A71" s="9" t="s">
        <v>23</v>
      </c>
      <c r="B71" s="115" t="s">
        <v>127</v>
      </c>
      <c r="C71" s="55"/>
      <c r="D71" s="55"/>
      <c r="E71" s="55"/>
      <c r="F71" s="94"/>
      <c r="G71" s="95"/>
    </row>
    <row r="72" spans="1:7" s="5" customFormat="1" ht="53.25" customHeight="1">
      <c r="A72" s="8">
        <v>6</v>
      </c>
      <c r="B72" s="65" t="s">
        <v>83</v>
      </c>
      <c r="C72" s="55"/>
      <c r="D72" s="55"/>
      <c r="E72" s="55"/>
      <c r="F72" s="94"/>
      <c r="G72" s="95"/>
    </row>
    <row r="73" spans="1:7" s="5" customFormat="1" ht="19.5" customHeight="1">
      <c r="A73" s="9" t="s">
        <v>23</v>
      </c>
      <c r="B73" s="116" t="s">
        <v>66</v>
      </c>
      <c r="C73" s="55"/>
      <c r="D73" s="55"/>
      <c r="E73" s="55"/>
      <c r="F73" s="94"/>
      <c r="G73" s="95"/>
    </row>
    <row r="74" spans="1:7" s="96" customFormat="1" ht="27.75" customHeight="1">
      <c r="A74" s="94">
        <v>7</v>
      </c>
      <c r="B74" s="65" t="s">
        <v>81</v>
      </c>
      <c r="C74" s="55"/>
      <c r="D74" s="55"/>
      <c r="E74" s="55"/>
      <c r="F74" s="94"/>
      <c r="G74" s="95"/>
    </row>
    <row r="75" spans="1:7" s="5" customFormat="1" ht="19.5" customHeight="1">
      <c r="A75" s="8">
        <v>8</v>
      </c>
      <c r="B75" s="65" t="s">
        <v>65</v>
      </c>
      <c r="C75" s="55"/>
      <c r="D75" s="55"/>
      <c r="E75" s="55"/>
      <c r="F75" s="94"/>
      <c r="G75" s="95"/>
    </row>
    <row r="76" spans="1:7" s="5" customFormat="1" ht="19.5" customHeight="1">
      <c r="A76" s="8">
        <v>9</v>
      </c>
      <c r="B76" s="65" t="s">
        <v>67</v>
      </c>
      <c r="C76" s="55"/>
      <c r="D76" s="55"/>
      <c r="E76" s="55"/>
      <c r="F76" s="94"/>
      <c r="G76" s="95"/>
    </row>
    <row r="77" spans="1:7" s="5" customFormat="1" ht="19.5" customHeight="1">
      <c r="A77" s="8">
        <v>10</v>
      </c>
      <c r="B77" s="65" t="s">
        <v>6</v>
      </c>
      <c r="C77" s="55"/>
      <c r="D77" s="55"/>
      <c r="E77" s="55"/>
      <c r="F77" s="94"/>
      <c r="G77" s="95"/>
    </row>
    <row r="78" spans="1:7" s="96" customFormat="1" ht="37.5" customHeight="1">
      <c r="A78" s="94">
        <v>11</v>
      </c>
      <c r="B78" s="65" t="s">
        <v>119</v>
      </c>
      <c r="C78" s="55"/>
      <c r="D78" s="55"/>
      <c r="E78" s="55"/>
      <c r="F78" s="94"/>
      <c r="G78" s="95"/>
    </row>
    <row r="79" spans="1:7" s="96" customFormat="1" ht="30.75">
      <c r="A79" s="94">
        <v>12</v>
      </c>
      <c r="B79" s="65" t="s">
        <v>71</v>
      </c>
      <c r="C79" s="55"/>
      <c r="D79" s="55"/>
      <c r="E79" s="55"/>
      <c r="F79" s="94"/>
      <c r="G79" s="95"/>
    </row>
    <row r="80" spans="1:7" s="103" customFormat="1" ht="30.75" hidden="1">
      <c r="A80" s="99">
        <v>13</v>
      </c>
      <c r="B80" s="65" t="s">
        <v>72</v>
      </c>
      <c r="C80" s="55"/>
      <c r="D80" s="55"/>
      <c r="E80" s="55"/>
      <c r="F80" s="94"/>
      <c r="G80" s="95"/>
    </row>
    <row r="81" spans="1:7" s="96" customFormat="1" ht="27.75" customHeight="1">
      <c r="A81" s="94">
        <v>13</v>
      </c>
      <c r="B81" s="65" t="s">
        <v>70</v>
      </c>
      <c r="C81" s="55"/>
      <c r="D81" s="55"/>
      <c r="E81" s="55"/>
      <c r="F81" s="94"/>
      <c r="G81" s="95"/>
    </row>
    <row r="82" spans="1:7" s="96" customFormat="1" ht="27.75" customHeight="1">
      <c r="A82" s="94">
        <v>14</v>
      </c>
      <c r="B82" s="65" t="s">
        <v>76</v>
      </c>
      <c r="C82" s="55"/>
      <c r="D82" s="55"/>
      <c r="E82" s="55"/>
      <c r="F82" s="94"/>
      <c r="G82" s="95"/>
    </row>
    <row r="83" spans="1:7" s="96" customFormat="1" ht="32.25" customHeight="1">
      <c r="A83" s="94">
        <v>15</v>
      </c>
      <c r="B83" s="65" t="s">
        <v>75</v>
      </c>
      <c r="C83" s="55"/>
      <c r="D83" s="55"/>
      <c r="E83" s="55"/>
      <c r="F83" s="94"/>
      <c r="G83" s="95"/>
    </row>
    <row r="84" spans="1:7" s="105" customFormat="1" ht="19.5" customHeight="1" hidden="1">
      <c r="A84" s="99">
        <v>17</v>
      </c>
      <c r="B84" s="65" t="s">
        <v>22</v>
      </c>
      <c r="C84" s="55"/>
      <c r="D84" s="55"/>
      <c r="E84" s="55"/>
      <c r="F84" s="55"/>
      <c r="G84" s="109"/>
    </row>
    <row r="85" spans="1:7" s="105" customFormat="1" ht="30.75" hidden="1">
      <c r="A85" s="99">
        <v>18</v>
      </c>
      <c r="B85" s="65" t="s">
        <v>146</v>
      </c>
      <c r="C85" s="55"/>
      <c r="D85" s="55"/>
      <c r="E85" s="55"/>
      <c r="F85" s="55"/>
      <c r="G85" s="109"/>
    </row>
    <row r="86" spans="1:7" s="105" customFormat="1" ht="46.5" hidden="1">
      <c r="A86" s="99">
        <v>19</v>
      </c>
      <c r="B86" s="111" t="s">
        <v>64</v>
      </c>
      <c r="C86" s="55"/>
      <c r="D86" s="55"/>
      <c r="E86" s="55"/>
      <c r="F86" s="55"/>
      <c r="G86" s="109"/>
    </row>
    <row r="87" spans="1:7" ht="19.5" customHeight="1">
      <c r="A87" s="8">
        <v>16</v>
      </c>
      <c r="B87" s="55" t="s">
        <v>74</v>
      </c>
      <c r="C87" s="55"/>
      <c r="D87" s="55"/>
      <c r="E87" s="55"/>
      <c r="F87" s="110"/>
      <c r="G87" s="109"/>
    </row>
    <row r="88" spans="1:7" ht="19.5" customHeight="1">
      <c r="A88" s="8"/>
      <c r="B88" s="112" t="s">
        <v>128</v>
      </c>
      <c r="C88" s="55"/>
      <c r="D88" s="55"/>
      <c r="E88" s="55"/>
      <c r="F88" s="110"/>
      <c r="G88" s="109"/>
    </row>
    <row r="89" spans="1:7" ht="19.5" customHeight="1">
      <c r="A89" s="8"/>
      <c r="B89" s="64" t="s">
        <v>164</v>
      </c>
      <c r="C89" s="61"/>
      <c r="D89" s="55"/>
      <c r="E89" s="55"/>
      <c r="F89" s="110"/>
      <c r="G89" s="109"/>
    </row>
    <row r="90" spans="1:7" ht="19.5" customHeight="1">
      <c r="A90" s="8"/>
      <c r="B90" s="64" t="s">
        <v>166</v>
      </c>
      <c r="C90" s="61"/>
      <c r="D90" s="55"/>
      <c r="E90" s="55"/>
      <c r="F90" s="110"/>
      <c r="G90" s="109"/>
    </row>
    <row r="91" spans="1:7" s="105" customFormat="1" ht="34.5" customHeight="1" hidden="1">
      <c r="A91" s="99">
        <v>21</v>
      </c>
      <c r="B91" s="85" t="s">
        <v>113</v>
      </c>
      <c r="C91" s="61"/>
      <c r="D91" s="55"/>
      <c r="E91" s="55"/>
      <c r="F91" s="110"/>
      <c r="G91" s="109"/>
    </row>
    <row r="92" spans="1:7" ht="35.25" customHeight="1">
      <c r="A92" s="8">
        <v>17</v>
      </c>
      <c r="B92" s="85" t="s">
        <v>114</v>
      </c>
      <c r="C92" s="61"/>
      <c r="D92" s="55"/>
      <c r="E92" s="55"/>
      <c r="F92" s="110"/>
      <c r="G92" s="109"/>
    </row>
    <row r="93" spans="1:7" ht="33" customHeight="1">
      <c r="A93" s="8">
        <v>18</v>
      </c>
      <c r="B93" s="85" t="s">
        <v>115</v>
      </c>
      <c r="C93" s="61"/>
      <c r="D93" s="55"/>
      <c r="E93" s="55"/>
      <c r="F93" s="110"/>
      <c r="G93" s="109"/>
    </row>
    <row r="94" spans="1:7" ht="34.5" customHeight="1">
      <c r="A94" s="8">
        <v>19</v>
      </c>
      <c r="B94" s="85" t="s">
        <v>116</v>
      </c>
      <c r="C94" s="61"/>
      <c r="D94" s="55"/>
      <c r="E94" s="55"/>
      <c r="F94" s="110"/>
      <c r="G94" s="109"/>
    </row>
    <row r="95" spans="1:7" s="105" customFormat="1" ht="20.25" customHeight="1" hidden="1">
      <c r="A95" s="99">
        <v>25</v>
      </c>
      <c r="B95" s="111" t="s">
        <v>84</v>
      </c>
      <c r="C95" s="55"/>
      <c r="D95" s="55"/>
      <c r="E95" s="55"/>
      <c r="F95" s="110"/>
      <c r="G95" s="109"/>
    </row>
    <row r="96" spans="1:7" ht="30.75">
      <c r="A96" s="8">
        <v>20</v>
      </c>
      <c r="B96" s="111" t="s">
        <v>82</v>
      </c>
      <c r="C96" s="55"/>
      <c r="D96" s="55"/>
      <c r="E96" s="55"/>
      <c r="F96" s="110"/>
      <c r="G96" s="109"/>
    </row>
    <row r="97" spans="1:7" ht="23.25" customHeight="1">
      <c r="A97" s="8">
        <v>21</v>
      </c>
      <c r="B97" s="55" t="s">
        <v>50</v>
      </c>
      <c r="C97" s="55"/>
      <c r="D97" s="55"/>
      <c r="E97" s="55"/>
      <c r="F97" s="55"/>
      <c r="G97" s="109"/>
    </row>
    <row r="98" spans="1:7" s="5" customFormat="1" ht="23.25" customHeight="1">
      <c r="A98" s="11" t="s">
        <v>7</v>
      </c>
      <c r="B98" s="62" t="s">
        <v>15</v>
      </c>
      <c r="C98" s="62"/>
      <c r="D98" s="55"/>
      <c r="E98" s="55"/>
      <c r="F98" s="55"/>
      <c r="G98" s="95"/>
    </row>
    <row r="99" spans="1:7" s="5" customFormat="1" ht="23.25" customHeight="1" hidden="1">
      <c r="A99" s="11" t="s">
        <v>145</v>
      </c>
      <c r="B99" s="62" t="s">
        <v>148</v>
      </c>
      <c r="C99" s="62"/>
      <c r="D99" s="55"/>
      <c r="E99" s="55"/>
      <c r="F99" s="55"/>
      <c r="G99" s="95"/>
    </row>
    <row r="100" spans="1:7" s="5" customFormat="1" ht="32.25" customHeight="1">
      <c r="A100" s="11" t="s">
        <v>16</v>
      </c>
      <c r="B100" s="62" t="s">
        <v>58</v>
      </c>
      <c r="C100" s="62"/>
      <c r="D100" s="55"/>
      <c r="E100" s="55"/>
      <c r="F100" s="55"/>
      <c r="G100" s="95"/>
    </row>
    <row r="101" spans="1:7" s="5" customFormat="1" ht="23.25" customHeight="1">
      <c r="A101" s="97">
        <v>1</v>
      </c>
      <c r="B101" s="117" t="s">
        <v>120</v>
      </c>
      <c r="C101" s="55"/>
      <c r="D101" s="55"/>
      <c r="E101" s="55"/>
      <c r="F101" s="55"/>
      <c r="G101" s="95"/>
    </row>
    <row r="102" spans="1:7" s="5" customFormat="1" ht="23.25" customHeight="1">
      <c r="A102" s="98" t="s">
        <v>27</v>
      </c>
      <c r="B102" s="63" t="s">
        <v>33</v>
      </c>
      <c r="C102" s="63"/>
      <c r="D102" s="64"/>
      <c r="E102" s="64"/>
      <c r="F102" s="64"/>
      <c r="G102" s="118"/>
    </row>
    <row r="103" spans="1:7" s="5" customFormat="1" ht="23.25" customHeight="1">
      <c r="A103" s="98" t="s">
        <v>27</v>
      </c>
      <c r="B103" s="63" t="s">
        <v>51</v>
      </c>
      <c r="C103" s="55"/>
      <c r="D103" s="64"/>
      <c r="E103" s="64"/>
      <c r="F103" s="64"/>
      <c r="G103" s="118"/>
    </row>
    <row r="104" spans="1:7" s="5" customFormat="1" ht="23.25" customHeight="1">
      <c r="A104" s="8">
        <v>2</v>
      </c>
      <c r="B104" s="65" t="s">
        <v>121</v>
      </c>
      <c r="C104" s="55"/>
      <c r="D104" s="55"/>
      <c r="E104" s="55"/>
      <c r="F104" s="55"/>
      <c r="G104" s="95"/>
    </row>
    <row r="105" spans="1:7" s="5" customFormat="1" ht="23.25" customHeight="1">
      <c r="A105" s="98" t="s">
        <v>27</v>
      </c>
      <c r="B105" s="63" t="s">
        <v>32</v>
      </c>
      <c r="C105" s="63"/>
      <c r="D105" s="55"/>
      <c r="E105" s="55"/>
      <c r="F105" s="55"/>
      <c r="G105" s="95"/>
    </row>
    <row r="106" spans="1:7" s="5" customFormat="1" ht="23.25" customHeight="1">
      <c r="A106" s="98" t="s">
        <v>27</v>
      </c>
      <c r="B106" s="63" t="s">
        <v>52</v>
      </c>
      <c r="C106" s="55"/>
      <c r="D106" s="55"/>
      <c r="E106" s="55"/>
      <c r="F106" s="55"/>
      <c r="G106" s="95"/>
    </row>
    <row r="107" spans="1:7" s="144" customFormat="1" ht="23.25" customHeight="1">
      <c r="A107" s="145">
        <v>3</v>
      </c>
      <c r="B107" s="119" t="s">
        <v>122</v>
      </c>
      <c r="C107" s="55"/>
      <c r="D107" s="55"/>
      <c r="E107" s="55"/>
      <c r="F107" s="55"/>
      <c r="G107" s="95"/>
    </row>
    <row r="108" spans="1:7" s="5" customFormat="1" ht="23.25" customHeight="1">
      <c r="A108" s="8">
        <v>4</v>
      </c>
      <c r="B108" s="24" t="s">
        <v>31</v>
      </c>
      <c r="C108" s="55"/>
      <c r="D108" s="55"/>
      <c r="E108" s="55"/>
      <c r="F108" s="55"/>
      <c r="G108" s="95"/>
    </row>
    <row r="109" spans="1:7" s="5" customFormat="1" ht="23.25" customHeight="1">
      <c r="A109" s="98" t="s">
        <v>27</v>
      </c>
      <c r="B109" s="63" t="s">
        <v>30</v>
      </c>
      <c r="C109" s="63"/>
      <c r="D109" s="64"/>
      <c r="E109" s="64"/>
      <c r="F109" s="64"/>
      <c r="G109" s="118"/>
    </row>
    <row r="110" spans="1:7" s="5" customFormat="1" ht="23.25" customHeight="1">
      <c r="A110" s="98" t="s">
        <v>27</v>
      </c>
      <c r="B110" s="63" t="s">
        <v>53</v>
      </c>
      <c r="C110" s="55"/>
      <c r="D110" s="64"/>
      <c r="E110" s="64"/>
      <c r="F110" s="64"/>
      <c r="G110" s="118"/>
    </row>
    <row r="111" spans="1:7" s="5" customFormat="1" ht="23.25" customHeight="1">
      <c r="A111" s="98">
        <v>5</v>
      </c>
      <c r="B111" s="65" t="s">
        <v>29</v>
      </c>
      <c r="C111" s="55"/>
      <c r="D111" s="55"/>
      <c r="E111" s="55"/>
      <c r="F111" s="55"/>
      <c r="G111" s="95"/>
    </row>
    <row r="112" spans="1:7" s="5" customFormat="1" ht="23.25" customHeight="1">
      <c r="A112" s="8">
        <v>6</v>
      </c>
      <c r="B112" s="24" t="s">
        <v>28</v>
      </c>
      <c r="C112" s="55"/>
      <c r="D112" s="64"/>
      <c r="E112" s="64"/>
      <c r="F112" s="64"/>
      <c r="G112" s="118"/>
    </row>
    <row r="113" spans="1:7" s="5" customFormat="1" ht="15">
      <c r="A113" s="98" t="s">
        <v>27</v>
      </c>
      <c r="B113" s="63" t="s">
        <v>34</v>
      </c>
      <c r="C113" s="63"/>
      <c r="D113" s="55"/>
      <c r="E113" s="55"/>
      <c r="F113" s="55"/>
      <c r="G113" s="95"/>
    </row>
    <row r="114" spans="1:7" s="5" customFormat="1" ht="23.25" customHeight="1">
      <c r="A114" s="8">
        <v>7</v>
      </c>
      <c r="B114" s="55" t="s">
        <v>36</v>
      </c>
      <c r="C114" s="55"/>
      <c r="D114" s="64"/>
      <c r="E114" s="64"/>
      <c r="F114" s="64"/>
      <c r="G114" s="118"/>
    </row>
    <row r="115" spans="1:7" s="5" customFormat="1" ht="23.25" customHeight="1">
      <c r="A115" s="98"/>
      <c r="B115" s="64" t="s">
        <v>35</v>
      </c>
      <c r="C115" s="64"/>
      <c r="D115" s="55"/>
      <c r="E115" s="55"/>
      <c r="F115" s="55"/>
      <c r="G115" s="95"/>
    </row>
    <row r="116" spans="1:7" s="5" customFormat="1" ht="30" customHeight="1">
      <c r="A116" s="98"/>
      <c r="B116" s="55" t="s">
        <v>46</v>
      </c>
      <c r="C116" s="55"/>
      <c r="D116" s="55"/>
      <c r="E116" s="55"/>
      <c r="F116" s="55"/>
      <c r="G116" s="95"/>
    </row>
    <row r="117" spans="1:7" ht="23.25" customHeight="1">
      <c r="A117" s="8">
        <v>8</v>
      </c>
      <c r="B117" s="65" t="s">
        <v>85</v>
      </c>
      <c r="C117" s="55"/>
      <c r="D117" s="55"/>
      <c r="E117" s="55"/>
      <c r="F117" s="55"/>
      <c r="G117" s="95"/>
    </row>
    <row r="118" spans="1:7" ht="30.75">
      <c r="A118" s="8">
        <v>9</v>
      </c>
      <c r="B118" s="65" t="s">
        <v>42</v>
      </c>
      <c r="C118" s="65"/>
      <c r="D118" s="55"/>
      <c r="E118" s="55"/>
      <c r="F118" s="55"/>
      <c r="G118" s="95"/>
    </row>
    <row r="119" spans="1:7" ht="23.25" customHeight="1">
      <c r="A119" s="8" t="s">
        <v>57</v>
      </c>
      <c r="B119" s="24" t="s">
        <v>54</v>
      </c>
      <c r="C119" s="65"/>
      <c r="D119" s="55"/>
      <c r="E119" s="55"/>
      <c r="F119" s="55"/>
      <c r="G119" s="95"/>
    </row>
    <row r="120" spans="1:7" ht="23.25" customHeight="1">
      <c r="A120" s="35" t="s">
        <v>18</v>
      </c>
      <c r="B120" s="120" t="s">
        <v>69</v>
      </c>
      <c r="C120" s="80"/>
      <c r="D120" s="121"/>
      <c r="E120" s="121"/>
      <c r="F120" s="121"/>
      <c r="G120" s="122"/>
    </row>
    <row r="121" spans="1:7" ht="12" customHeight="1">
      <c r="A121" s="36"/>
      <c r="B121" s="37"/>
      <c r="C121" s="66"/>
      <c r="D121" s="27"/>
      <c r="E121" s="27"/>
      <c r="F121" s="27"/>
      <c r="G121" s="38"/>
    </row>
    <row r="122" spans="1:7" ht="12" customHeight="1">
      <c r="A122" s="36"/>
      <c r="B122" s="27" t="s">
        <v>59</v>
      </c>
      <c r="C122" s="67"/>
      <c r="D122" s="27"/>
      <c r="E122" s="27"/>
      <c r="F122" s="27"/>
      <c r="G122" s="38"/>
    </row>
    <row r="123" spans="1:7" ht="15">
      <c r="A123" s="13"/>
      <c r="B123" s="13"/>
      <c r="C123" s="68"/>
      <c r="D123" s="181" t="s">
        <v>94</v>
      </c>
      <c r="E123" s="181"/>
      <c r="F123" s="181"/>
      <c r="G123" s="181"/>
    </row>
    <row r="124" spans="1:7" ht="19.5" customHeight="1">
      <c r="A124" s="29"/>
      <c r="B124" s="29" t="s">
        <v>37</v>
      </c>
      <c r="C124" s="69"/>
      <c r="D124" s="177" t="s">
        <v>43</v>
      </c>
      <c r="E124" s="177"/>
      <c r="F124" s="177"/>
      <c r="G124" s="177"/>
    </row>
    <row r="125" spans="1:7" ht="15">
      <c r="A125" s="26"/>
      <c r="B125" s="26" t="s">
        <v>38</v>
      </c>
      <c r="C125" s="70"/>
      <c r="D125" s="181" t="s">
        <v>8</v>
      </c>
      <c r="E125" s="181"/>
      <c r="F125" s="181"/>
      <c r="G125" s="181"/>
    </row>
    <row r="126" spans="1:6" ht="18" customHeight="1">
      <c r="A126" s="2"/>
      <c r="B126" s="2"/>
      <c r="C126" s="39"/>
      <c r="D126" s="2"/>
      <c r="E126" s="2"/>
      <c r="F126" s="2"/>
    </row>
    <row r="129" ht="15">
      <c r="B129" s="29"/>
    </row>
    <row r="130" ht="30" customHeight="1"/>
    <row r="139" ht="15">
      <c r="B139" s="29"/>
    </row>
  </sheetData>
  <sheetProtection/>
  <mergeCells count="18">
    <mergeCell ref="E2:G2"/>
    <mergeCell ref="D124:G124"/>
    <mergeCell ref="D125:G125"/>
    <mergeCell ref="D123:G123"/>
    <mergeCell ref="A7:A10"/>
    <mergeCell ref="B7:B10"/>
    <mergeCell ref="C7:C10"/>
    <mergeCell ref="D7:D10"/>
    <mergeCell ref="E7:G7"/>
    <mergeCell ref="G9:G10"/>
    <mergeCell ref="A19:A20"/>
    <mergeCell ref="E8:E10"/>
    <mergeCell ref="F8:G8"/>
    <mergeCell ref="F9:F10"/>
    <mergeCell ref="D3:G3"/>
    <mergeCell ref="D4:G4"/>
    <mergeCell ref="A5:G5"/>
    <mergeCell ref="E6:H6"/>
  </mergeCells>
  <printOptions horizontalCentered="1"/>
  <pageMargins left="0.0393700787401575" right="0.0393700787401575" top="0.25" bottom="0.25" header="0.0393700787401575" footer="0.0393700787401575"/>
  <pageSetup fitToHeight="0" fitToWidth="1"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sheetPr>
    <pageSetUpPr fitToPage="1"/>
  </sheetPr>
  <dimension ref="A1:J29"/>
  <sheetViews>
    <sheetView zoomScalePageLayoutView="0" workbookViewId="0" topLeftCell="A7">
      <selection activeCell="A22" sqref="A22:IV23"/>
    </sheetView>
  </sheetViews>
  <sheetFormatPr defaultColWidth="9.140625" defaultRowHeight="12.75"/>
  <cols>
    <col min="1" max="1" width="7.00390625" style="92" customWidth="1"/>
    <col min="2" max="2" width="46.57421875" style="92" customWidth="1"/>
    <col min="3" max="10" width="11.8515625" style="92" customWidth="1"/>
    <col min="11" max="16384" width="9.140625" style="92" customWidth="1"/>
  </cols>
  <sheetData>
    <row r="1" spans="1:10" ht="16.5">
      <c r="A1" s="129" t="s">
        <v>129</v>
      </c>
      <c r="J1" s="91"/>
    </row>
    <row r="2" ht="16.5">
      <c r="A2" s="129" t="s">
        <v>153</v>
      </c>
    </row>
    <row r="3" spans="1:10" ht="21" customHeight="1">
      <c r="A3" s="198" t="s">
        <v>160</v>
      </c>
      <c r="B3" s="198"/>
      <c r="C3" s="198"/>
      <c r="D3" s="198"/>
      <c r="E3" s="198"/>
      <c r="F3" s="198"/>
      <c r="G3" s="198"/>
      <c r="H3" s="198"/>
      <c r="I3" s="198"/>
      <c r="J3" s="198"/>
    </row>
    <row r="4" spans="1:10" ht="21" customHeight="1">
      <c r="A4" s="197" t="s">
        <v>149</v>
      </c>
      <c r="B4" s="197"/>
      <c r="C4" s="197"/>
      <c r="D4" s="197"/>
      <c r="E4" s="197"/>
      <c r="F4" s="197"/>
      <c r="G4" s="197"/>
      <c r="H4" s="197"/>
      <c r="I4" s="197"/>
      <c r="J4" s="197"/>
    </row>
    <row r="5" spans="9:10" ht="15">
      <c r="I5" s="130"/>
      <c r="J5" s="13" t="s">
        <v>130</v>
      </c>
    </row>
    <row r="6" spans="1:10" ht="27.75" customHeight="1">
      <c r="A6" s="196" t="s">
        <v>1</v>
      </c>
      <c r="B6" s="196" t="s">
        <v>131</v>
      </c>
      <c r="C6" s="196" t="s">
        <v>132</v>
      </c>
      <c r="D6" s="196" t="s">
        <v>150</v>
      </c>
      <c r="E6" s="196"/>
      <c r="F6" s="193" t="s">
        <v>133</v>
      </c>
      <c r="G6" s="194"/>
      <c r="H6" s="194"/>
      <c r="I6" s="194"/>
      <c r="J6" s="195"/>
    </row>
    <row r="7" spans="1:10" ht="21.75" customHeight="1">
      <c r="A7" s="196"/>
      <c r="B7" s="196"/>
      <c r="C7" s="196"/>
      <c r="D7" s="196" t="s">
        <v>134</v>
      </c>
      <c r="E7" s="196" t="s">
        <v>177</v>
      </c>
      <c r="F7" s="196" t="s">
        <v>155</v>
      </c>
      <c r="G7" s="196"/>
      <c r="H7" s="196"/>
      <c r="I7" s="196" t="s">
        <v>154</v>
      </c>
      <c r="J7" s="196" t="s">
        <v>169</v>
      </c>
    </row>
    <row r="8" spans="1:10" ht="60" customHeight="1">
      <c r="A8" s="196"/>
      <c r="B8" s="196"/>
      <c r="C8" s="196"/>
      <c r="D8" s="196"/>
      <c r="E8" s="196"/>
      <c r="F8" s="131" t="s">
        <v>26</v>
      </c>
      <c r="G8" s="131" t="s">
        <v>156</v>
      </c>
      <c r="H8" s="131" t="s">
        <v>168</v>
      </c>
      <c r="I8" s="196"/>
      <c r="J8" s="196"/>
    </row>
    <row r="9" spans="1:10" ht="15">
      <c r="A9" s="132">
        <v>1</v>
      </c>
      <c r="B9" s="132">
        <v>2</v>
      </c>
      <c r="C9" s="132">
        <v>3</v>
      </c>
      <c r="D9" s="132">
        <v>4</v>
      </c>
      <c r="E9" s="132" t="s">
        <v>135</v>
      </c>
      <c r="F9" s="132" t="s">
        <v>157</v>
      </c>
      <c r="G9" s="132">
        <v>7</v>
      </c>
      <c r="H9" s="132">
        <v>8</v>
      </c>
      <c r="I9" s="132" t="s">
        <v>158</v>
      </c>
      <c r="J9" s="132" t="s">
        <v>159</v>
      </c>
    </row>
    <row r="10" spans="1:10" ht="15">
      <c r="A10" s="131" t="s">
        <v>3</v>
      </c>
      <c r="B10" s="133" t="s">
        <v>136</v>
      </c>
      <c r="C10" s="133"/>
      <c r="D10" s="133"/>
      <c r="E10" s="133"/>
      <c r="F10" s="133"/>
      <c r="G10" s="133"/>
      <c r="H10" s="133"/>
      <c r="I10" s="133"/>
      <c r="J10" s="133"/>
    </row>
    <row r="11" spans="1:10" ht="30.75">
      <c r="A11" s="134">
        <v>1</v>
      </c>
      <c r="B11" s="135" t="s">
        <v>77</v>
      </c>
      <c r="C11" s="135"/>
      <c r="D11" s="135"/>
      <c r="E11" s="135"/>
      <c r="F11" s="135"/>
      <c r="G11" s="135"/>
      <c r="H11" s="135"/>
      <c r="I11" s="135"/>
      <c r="J11" s="135"/>
    </row>
    <row r="12" spans="1:10" ht="15">
      <c r="A12" s="136">
        <v>2</v>
      </c>
      <c r="B12" s="137" t="s">
        <v>78</v>
      </c>
      <c r="C12" s="137"/>
      <c r="D12" s="137"/>
      <c r="E12" s="137"/>
      <c r="F12" s="137"/>
      <c r="G12" s="137"/>
      <c r="H12" s="137"/>
      <c r="I12" s="137"/>
      <c r="J12" s="137"/>
    </row>
    <row r="13" spans="1:10" ht="30.75">
      <c r="A13" s="138">
        <v>3</v>
      </c>
      <c r="B13" s="137" t="s">
        <v>173</v>
      </c>
      <c r="C13" s="139"/>
      <c r="D13" s="139"/>
      <c r="E13" s="139"/>
      <c r="F13" s="139"/>
      <c r="G13" s="139"/>
      <c r="H13" s="139"/>
      <c r="I13" s="139"/>
      <c r="J13" s="139"/>
    </row>
    <row r="14" spans="1:10" ht="30.75">
      <c r="A14" s="140">
        <v>4</v>
      </c>
      <c r="B14" s="141" t="s">
        <v>151</v>
      </c>
      <c r="C14" s="141"/>
      <c r="D14" s="141"/>
      <c r="E14" s="141"/>
      <c r="F14" s="141"/>
      <c r="G14" s="141"/>
      <c r="H14" s="141"/>
      <c r="I14" s="141"/>
      <c r="J14" s="141"/>
    </row>
    <row r="15" spans="1:10" ht="15">
      <c r="A15" s="131" t="s">
        <v>5</v>
      </c>
      <c r="B15" s="133" t="s">
        <v>137</v>
      </c>
      <c r="C15" s="133"/>
      <c r="D15" s="133"/>
      <c r="E15" s="133"/>
      <c r="F15" s="133"/>
      <c r="G15" s="133"/>
      <c r="H15" s="133"/>
      <c r="I15" s="133"/>
      <c r="J15" s="133"/>
    </row>
    <row r="16" spans="1:10" ht="30.75">
      <c r="A16" s="132">
        <v>1</v>
      </c>
      <c r="B16" s="142" t="s">
        <v>138</v>
      </c>
      <c r="C16" s="142"/>
      <c r="D16" s="142"/>
      <c r="E16" s="142"/>
      <c r="F16" s="142"/>
      <c r="G16" s="142"/>
      <c r="H16" s="142"/>
      <c r="I16" s="142"/>
      <c r="J16" s="142"/>
    </row>
    <row r="17" spans="1:10" ht="15">
      <c r="A17" s="134"/>
      <c r="B17" s="135" t="s">
        <v>139</v>
      </c>
      <c r="C17" s="135"/>
      <c r="D17" s="135"/>
      <c r="E17" s="135"/>
      <c r="F17" s="135"/>
      <c r="G17" s="135"/>
      <c r="H17" s="135"/>
      <c r="I17" s="135"/>
      <c r="J17" s="135"/>
    </row>
    <row r="18" spans="1:10" ht="30.75">
      <c r="A18" s="140"/>
      <c r="B18" s="141" t="s">
        <v>140</v>
      </c>
      <c r="C18" s="141"/>
      <c r="D18" s="141"/>
      <c r="E18" s="141"/>
      <c r="F18" s="141"/>
      <c r="G18" s="141"/>
      <c r="H18" s="141"/>
      <c r="I18" s="141"/>
      <c r="J18" s="141"/>
    </row>
    <row r="19" spans="1:10" ht="30.75">
      <c r="A19" s="132">
        <v>2</v>
      </c>
      <c r="B19" s="142" t="s">
        <v>141</v>
      </c>
      <c r="C19" s="142"/>
      <c r="D19" s="142"/>
      <c r="E19" s="142"/>
      <c r="F19" s="142"/>
      <c r="G19" s="142"/>
      <c r="H19" s="142"/>
      <c r="I19" s="142"/>
      <c r="J19" s="142"/>
    </row>
    <row r="20" spans="1:10" ht="15">
      <c r="A20" s="134"/>
      <c r="B20" s="135" t="s">
        <v>142</v>
      </c>
      <c r="C20" s="135"/>
      <c r="D20" s="135"/>
      <c r="E20" s="135"/>
      <c r="F20" s="135"/>
      <c r="G20" s="135"/>
      <c r="H20" s="135"/>
      <c r="I20" s="135"/>
      <c r="J20" s="135"/>
    </row>
    <row r="21" spans="1:10" ht="30.75">
      <c r="A21" s="140"/>
      <c r="B21" s="141" t="s">
        <v>143</v>
      </c>
      <c r="C21" s="141"/>
      <c r="D21" s="141"/>
      <c r="E21" s="141"/>
      <c r="F21" s="141"/>
      <c r="G21" s="141"/>
      <c r="H21" s="141"/>
      <c r="I21" s="141"/>
      <c r="J21" s="141"/>
    </row>
    <row r="22" spans="1:10" ht="30.75">
      <c r="A22" s="132">
        <v>3</v>
      </c>
      <c r="B22" s="142" t="s">
        <v>174</v>
      </c>
      <c r="C22" s="143"/>
      <c r="D22" s="143"/>
      <c r="E22" s="143"/>
      <c r="F22" s="143"/>
      <c r="G22" s="143"/>
      <c r="H22" s="143"/>
      <c r="I22" s="143"/>
      <c r="J22" s="143"/>
    </row>
    <row r="23" spans="1:10" ht="15">
      <c r="A23" s="134"/>
      <c r="B23" s="135" t="s">
        <v>175</v>
      </c>
      <c r="C23" s="143"/>
      <c r="D23" s="143"/>
      <c r="E23" s="143"/>
      <c r="F23" s="143"/>
      <c r="G23" s="143"/>
      <c r="H23" s="143"/>
      <c r="I23" s="143"/>
      <c r="J23" s="143"/>
    </row>
    <row r="24" spans="1:10" ht="30.75">
      <c r="A24" s="140"/>
      <c r="B24" s="141" t="s">
        <v>176</v>
      </c>
      <c r="C24" s="143"/>
      <c r="D24" s="143"/>
      <c r="E24" s="143"/>
      <c r="F24" s="143"/>
      <c r="G24" s="143"/>
      <c r="H24" s="143"/>
      <c r="I24" s="143"/>
      <c r="J24" s="143"/>
    </row>
    <row r="25" spans="1:10" ht="30.75">
      <c r="A25" s="132">
        <v>4</v>
      </c>
      <c r="B25" s="142" t="s">
        <v>152</v>
      </c>
      <c r="C25" s="142"/>
      <c r="D25" s="142"/>
      <c r="E25" s="142"/>
      <c r="F25" s="142"/>
      <c r="G25" s="142"/>
      <c r="H25" s="142"/>
      <c r="I25" s="142"/>
      <c r="J25" s="142"/>
    </row>
    <row r="27" spans="1:10" ht="18">
      <c r="A27" s="125"/>
      <c r="B27" s="125"/>
      <c r="C27" s="125"/>
      <c r="D27" s="126"/>
      <c r="E27" s="192" t="s">
        <v>178</v>
      </c>
      <c r="F27" s="192"/>
      <c r="G27" s="192"/>
      <c r="H27" s="192"/>
      <c r="I27" s="192"/>
      <c r="J27" s="192"/>
    </row>
    <row r="28" spans="1:9" ht="18">
      <c r="A28" s="124"/>
      <c r="B28" s="123" t="s">
        <v>170</v>
      </c>
      <c r="C28" s="123"/>
      <c r="D28" s="178" t="s">
        <v>161</v>
      </c>
      <c r="E28" s="178"/>
      <c r="F28" s="123"/>
      <c r="G28" s="178" t="s">
        <v>144</v>
      </c>
      <c r="H28" s="178"/>
      <c r="I28" s="178"/>
    </row>
    <row r="29" spans="1:9" s="148" customFormat="1" ht="18">
      <c r="A29" s="146"/>
      <c r="B29" s="147" t="s">
        <v>171</v>
      </c>
      <c r="C29" s="147"/>
      <c r="D29" s="191" t="s">
        <v>171</v>
      </c>
      <c r="E29" s="191"/>
      <c r="F29" s="147"/>
      <c r="G29" s="191" t="s">
        <v>172</v>
      </c>
      <c r="H29" s="191"/>
      <c r="I29" s="191"/>
    </row>
  </sheetData>
  <sheetProtection/>
  <mergeCells count="17">
    <mergeCell ref="J7:J8"/>
    <mergeCell ref="A4:J4"/>
    <mergeCell ref="A3:J3"/>
    <mergeCell ref="A6:A8"/>
    <mergeCell ref="B6:B8"/>
    <mergeCell ref="C6:C8"/>
    <mergeCell ref="D6:E6"/>
    <mergeCell ref="D28:E28"/>
    <mergeCell ref="G28:I28"/>
    <mergeCell ref="D29:E29"/>
    <mergeCell ref="G29:I29"/>
    <mergeCell ref="E27:J27"/>
    <mergeCell ref="F6:J6"/>
    <mergeCell ref="D7:D8"/>
    <mergeCell ref="E7:E8"/>
    <mergeCell ref="I7:I8"/>
    <mergeCell ref="F7:H7"/>
  </mergeCells>
  <printOptions/>
  <pageMargins left="0.236220472440945" right="0.236220472440945" top="0.354330708661417" bottom="0.354330708661417" header="0.31496062992126" footer="0.31496062992126"/>
  <pageSetup fitToHeight="0"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DELL</cp:lastModifiedBy>
  <cp:lastPrinted>2023-07-24T08:12:06Z</cp:lastPrinted>
  <dcterms:created xsi:type="dcterms:W3CDTF">2010-06-29T03:51:48Z</dcterms:created>
  <dcterms:modified xsi:type="dcterms:W3CDTF">2023-07-24T08:17:11Z</dcterms:modified>
  <cp:category/>
  <cp:version/>
  <cp:contentType/>
  <cp:contentStatus/>
</cp:coreProperties>
</file>