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635"/>
  </bookViews>
  <sheets>
    <sheet name="Thong ke" sheetId="1" r:id="rId1"/>
  </sheets>
  <definedNames>
    <definedName name="_xlnm.Print_Titles" localSheetId="0">'Thong ke'!$9:$12</definedName>
  </definedNames>
  <calcPr calcId="162913"/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J21" i="1"/>
  <c r="J26" i="1" s="1"/>
  <c r="I21" i="1"/>
  <c r="I26" i="1" s="1"/>
  <c r="G24" i="1" l="1"/>
  <c r="E23" i="1" l="1"/>
  <c r="M13" i="1"/>
  <c r="F13" i="1"/>
  <c r="F21" i="1"/>
  <c r="F26" i="1" s="1"/>
  <c r="C23" i="1"/>
  <c r="D23" i="1"/>
  <c r="H22" i="1"/>
  <c r="H23" i="1"/>
  <c r="G23" i="1" s="1"/>
  <c r="G22" i="1" l="1"/>
  <c r="C16" i="1"/>
  <c r="C15" i="1"/>
  <c r="C14" i="1"/>
  <c r="E13" i="1" l="1"/>
  <c r="D13" i="1"/>
  <c r="C13" i="1" s="1"/>
  <c r="G15" i="1" l="1"/>
  <c r="G16" i="1"/>
  <c r="G17" i="1"/>
  <c r="G18" i="1"/>
  <c r="G19" i="1"/>
  <c r="G20" i="1"/>
  <c r="G14" i="1"/>
  <c r="G13" i="1" l="1"/>
  <c r="C17" i="1"/>
  <c r="C18" i="1"/>
  <c r="C19" i="1"/>
  <c r="C20" i="1"/>
  <c r="D22" i="1"/>
  <c r="H25" i="1"/>
  <c r="E25" i="1"/>
  <c r="D24" i="1"/>
  <c r="C24" i="1" s="1"/>
  <c r="G25" i="1" l="1"/>
  <c r="G21" i="1" s="1"/>
  <c r="G26" i="1" s="1"/>
  <c r="H21" i="1"/>
  <c r="H26" i="1" s="1"/>
  <c r="C25" i="1"/>
  <c r="E21" i="1"/>
  <c r="E26" i="1" s="1"/>
  <c r="D21" i="1"/>
  <c r="D26" i="1" s="1"/>
  <c r="C22" i="1"/>
  <c r="M21" i="1"/>
  <c r="M26" i="1" s="1"/>
  <c r="C21" i="1" l="1"/>
  <c r="C26" i="1" s="1"/>
  <c r="L21" i="1"/>
  <c r="L26" i="1" s="1"/>
  <c r="K21" i="1"/>
  <c r="K26" i="1" s="1"/>
</calcChain>
</file>

<file path=xl/sharedStrings.xml><?xml version="1.0" encoding="utf-8"?>
<sst xmlns="http://schemas.openxmlformats.org/spreadsheetml/2006/main" count="53" uniqueCount="46">
  <si>
    <t>Biểu số II.06a/VPCP/KSTT</t>
  </si>
  <si>
    <t>Đơn vị tính: Số hồ sơ TTHC.</t>
  </si>
  <si>
    <t>STT</t>
  </si>
  <si>
    <t>Lĩnh vực giải quyết</t>
  </si>
  <si>
    <t>Số lượng hồ sơ tiếp nhận</t>
  </si>
  <si>
    <t>Số lượng hồ sơ đã giải quyết</t>
  </si>
  <si>
    <t>Số lượng hồ sơ đang giải quyết</t>
  </si>
  <si>
    <t>Tổng số</t>
  </si>
  <si>
    <t>Trong kỳ</t>
  </si>
  <si>
    <t>Từ kỳ trước</t>
  </si>
  <si>
    <t>Trước hạn</t>
  </si>
  <si>
    <t>Đúng hạn</t>
  </si>
  <si>
    <t>Quá hạn</t>
  </si>
  <si>
    <t>Trong hạn</t>
  </si>
  <si>
    <t>Trực tuyến</t>
  </si>
  <si>
    <t>Trực tiếp, dịch vụ bưu chính</t>
  </si>
  <si>
    <t>(1)</t>
  </si>
  <si>
    <t>(2)</t>
  </si>
  <si>
    <t>(3)=(4)+(5)+(6)</t>
  </si>
  <si>
    <t>(4)</t>
  </si>
  <si>
    <t>(5)</t>
  </si>
  <si>
    <t>(6)</t>
  </si>
  <si>
    <t>(7)=(8)+(9)+(10)</t>
  </si>
  <si>
    <t>(8)</t>
  </si>
  <si>
    <t>(9)</t>
  </si>
  <si>
    <t>(10)</t>
  </si>
  <si>
    <t>(11)=(12)+(13)</t>
  </si>
  <si>
    <t>(12)</t>
  </si>
  <si>
    <t>(13)</t>
  </si>
  <si>
    <t>Lĩnh vực Đất đai</t>
  </si>
  <si>
    <t>Lĩnh vực Thi đua - khen thưởng</t>
  </si>
  <si>
    <t>Lĩnh vực Hộ tịch</t>
  </si>
  <si>
    <t>Lĩnh vực Bảo trợ xã hội</t>
  </si>
  <si>
    <t>Lĩnh vực Chứng thực</t>
  </si>
  <si>
    <t>Lĩnh vực Thành lập và hoạt động của hộ kinh doanh</t>
  </si>
  <si>
    <t>TỔNG CỘNG</t>
  </si>
  <si>
    <t>II</t>
  </si>
  <si>
    <t>Các xã, thị trấn</t>
  </si>
  <si>
    <t>I</t>
  </si>
  <si>
    <t>Cấp huyện</t>
  </si>
  <si>
    <t>Kỳ báo cáo: 6 tháng đầu năm/Năm 2023</t>
  </si>
  <si>
    <t>(Kèm theo Báo cáo số          /BC-UBND ngày       tháng       năm 2023 của UBND huyện)</t>
  </si>
  <si>
    <t xml:space="preserve">TÌNH HÌNH, KẾT QUẢ GIẢI QUYẾT THỦ TỤC HÀNH CHÍNH TẠI </t>
  </si>
  <si>
    <t>CƠ QUAN, ĐƠN VỊ TRỰC TIẾP GIẢI QUYẾT THỦ TỤC HÀNH CHÍNH</t>
  </si>
  <si>
    <t>Lĩnh vực Xây dựng</t>
  </si>
  <si>
    <t>(Từ ngày 15 tháng 12 năm 2022 đến ngày 12 tháng 6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</si>
</sst>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0" fillId="0" borderId="0" xfId="0" applyNumberFormat="1"/>
    <xf numFmtId="3" fontId="7" fillId="0" borderId="0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/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3" fontId="7" fillId="2" borderId="3" xfId="0" applyNumberFormat="1" applyFont="1" applyFill="1" applyBorder="1" applyAlignment="1">
      <alignment horizontal="left" wrapText="1"/>
    </xf>
    <xf numFmtId="3" fontId="7" fillId="2" borderId="0" xfId="0" applyNumberFormat="1" applyFont="1" applyFill="1" applyAlignment="1">
      <alignment horizontal="left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zoomScale="85" zoomScaleNormal="85" workbookViewId="0">
      <selection activeCell="G10" sqref="G10:G11"/>
    </sheetView>
  </sheetViews>
  <sheetFormatPr defaultRowHeight="15.75" x14ac:dyDescent="0.25"/>
  <cols>
    <col min="1" max="1" width="5.7109375" style="1" customWidth="1"/>
    <col min="2" max="2" width="32.85546875" style="1" customWidth="1"/>
    <col min="3" max="3" width="9.42578125" style="2" customWidth="1"/>
    <col min="4" max="4" width="7.85546875" style="2" customWidth="1"/>
    <col min="5" max="5" width="11.140625" style="2" customWidth="1"/>
    <col min="6" max="6" width="7.7109375" style="2" customWidth="1"/>
    <col min="7" max="7" width="12.7109375" style="5" customWidth="1"/>
    <col min="8" max="8" width="8.28515625" style="2" customWidth="1"/>
    <col min="9" max="9" width="7" style="2" customWidth="1"/>
    <col min="10" max="10" width="7.7109375" style="2" customWidth="1"/>
    <col min="11" max="11" width="10.7109375" style="2" customWidth="1"/>
    <col min="12" max="12" width="7.28515625" style="2" customWidth="1"/>
    <col min="13" max="13" width="6.85546875" style="2" customWidth="1"/>
    <col min="14" max="15" width="9" style="2" customWidth="1"/>
  </cols>
  <sheetData>
    <row r="1" spans="1:16" ht="30" customHeight="1" x14ac:dyDescent="0.25">
      <c r="C1" s="11"/>
      <c r="D1" s="11"/>
      <c r="E1" s="11"/>
      <c r="F1" s="11"/>
      <c r="H1" s="11"/>
      <c r="I1" s="42" t="s">
        <v>0</v>
      </c>
      <c r="J1" s="42"/>
      <c r="K1" s="42"/>
      <c r="L1" s="42"/>
      <c r="M1" s="42"/>
      <c r="N1" s="11"/>
      <c r="O1" s="11"/>
    </row>
    <row r="2" spans="1:16" ht="26.25" customHeight="1" x14ac:dyDescent="0.3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6" ht="21" customHeight="1" x14ac:dyDescent="0.25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7"/>
      <c r="O3" s="7"/>
    </row>
    <row r="4" spans="1:16" s="31" customFormat="1" ht="15.75" customHeight="1" x14ac:dyDescent="0.25">
      <c r="A4" s="44" t="s">
        <v>40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11"/>
      <c r="O4" s="11"/>
    </row>
    <row r="5" spans="1:16" s="31" customFormat="1" ht="15.75" customHeight="1" x14ac:dyDescent="0.25">
      <c r="A5" s="45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7"/>
      <c r="O5" s="7"/>
    </row>
    <row r="6" spans="1:16" ht="21.75" customHeight="1" x14ac:dyDescent="0.25">
      <c r="A6" s="40" t="s">
        <v>41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6" ht="4.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1"/>
      <c r="O7" s="11"/>
    </row>
    <row r="8" spans="1:16" ht="18.75" customHeight="1" x14ac:dyDescent="0.25">
      <c r="J8" s="41" t="s">
        <v>1</v>
      </c>
      <c r="K8" s="41"/>
      <c r="L8" s="41"/>
      <c r="M8" s="41"/>
    </row>
    <row r="9" spans="1:16" s="6" customFormat="1" ht="37.5" customHeight="1" x14ac:dyDescent="0.25">
      <c r="A9" s="39" t="s">
        <v>2</v>
      </c>
      <c r="B9" s="39" t="s">
        <v>3</v>
      </c>
      <c r="C9" s="39" t="s">
        <v>4</v>
      </c>
      <c r="D9" s="39"/>
      <c r="E9" s="39"/>
      <c r="F9" s="39"/>
      <c r="G9" s="39" t="s">
        <v>5</v>
      </c>
      <c r="H9" s="39"/>
      <c r="I9" s="39"/>
      <c r="J9" s="39"/>
      <c r="K9" s="39" t="s">
        <v>6</v>
      </c>
      <c r="L9" s="39"/>
      <c r="M9" s="39"/>
    </row>
    <row r="10" spans="1:16" s="6" customFormat="1" ht="23.25" customHeight="1" x14ac:dyDescent="0.25">
      <c r="A10" s="39"/>
      <c r="B10" s="39"/>
      <c r="C10" s="39" t="s">
        <v>7</v>
      </c>
      <c r="D10" s="39" t="s">
        <v>8</v>
      </c>
      <c r="E10" s="39"/>
      <c r="F10" s="39" t="s">
        <v>9</v>
      </c>
      <c r="G10" s="39" t="s">
        <v>7</v>
      </c>
      <c r="H10" s="39" t="s">
        <v>10</v>
      </c>
      <c r="I10" s="39" t="s">
        <v>11</v>
      </c>
      <c r="J10" s="39" t="s">
        <v>12</v>
      </c>
      <c r="K10" s="39" t="s">
        <v>7</v>
      </c>
      <c r="L10" s="39" t="s">
        <v>13</v>
      </c>
      <c r="M10" s="39" t="s">
        <v>12</v>
      </c>
    </row>
    <row r="11" spans="1:16" s="6" customFormat="1" ht="57" customHeight="1" x14ac:dyDescent="0.25">
      <c r="A11" s="39"/>
      <c r="B11" s="39"/>
      <c r="C11" s="39"/>
      <c r="D11" s="28" t="s">
        <v>14</v>
      </c>
      <c r="E11" s="28" t="s">
        <v>15</v>
      </c>
      <c r="F11" s="39"/>
      <c r="G11" s="39"/>
      <c r="H11" s="39"/>
      <c r="I11" s="39"/>
      <c r="J11" s="39"/>
      <c r="K11" s="39"/>
      <c r="L11" s="39"/>
      <c r="M11" s="39"/>
    </row>
    <row r="12" spans="1:16" s="6" customFormat="1" ht="56.25" customHeight="1" x14ac:dyDescent="0.25">
      <c r="A12" s="28" t="s">
        <v>16</v>
      </c>
      <c r="B12" s="28" t="s">
        <v>17</v>
      </c>
      <c r="C12" s="28" t="s">
        <v>18</v>
      </c>
      <c r="D12" s="28" t="s">
        <v>19</v>
      </c>
      <c r="E12" s="28" t="s">
        <v>20</v>
      </c>
      <c r="F12" s="28" t="s">
        <v>21</v>
      </c>
      <c r="G12" s="28" t="s">
        <v>22</v>
      </c>
      <c r="H12" s="28" t="s">
        <v>23</v>
      </c>
      <c r="I12" s="28" t="s">
        <v>24</v>
      </c>
      <c r="J12" s="28" t="s">
        <v>25</v>
      </c>
      <c r="K12" s="28" t="s">
        <v>26</v>
      </c>
      <c r="L12" s="28" t="s">
        <v>27</v>
      </c>
      <c r="M12" s="28" t="s">
        <v>28</v>
      </c>
    </row>
    <row r="13" spans="1:16" s="4" customFormat="1" ht="27" customHeight="1" x14ac:dyDescent="0.25">
      <c r="A13" s="8" t="s">
        <v>38</v>
      </c>
      <c r="B13" s="9" t="s">
        <v>39</v>
      </c>
      <c r="C13" s="30">
        <f>SUM(D13:F13)</f>
        <v>283</v>
      </c>
      <c r="D13" s="30">
        <f t="shared" ref="D13:E13" si="0">SUM(D14:D20)</f>
        <v>97</v>
      </c>
      <c r="E13" s="30">
        <f t="shared" si="0"/>
        <v>173</v>
      </c>
      <c r="F13" s="30">
        <f t="shared" ref="F13:M13" si="1">SUM(F14:F20)</f>
        <v>13</v>
      </c>
      <c r="G13" s="30">
        <f t="shared" ref="G13:L13" si="2">SUM(G14:G20)</f>
        <v>248</v>
      </c>
      <c r="H13" s="30">
        <f t="shared" si="2"/>
        <v>215</v>
      </c>
      <c r="I13" s="30">
        <f t="shared" si="2"/>
        <v>29</v>
      </c>
      <c r="J13" s="30">
        <f t="shared" si="2"/>
        <v>4</v>
      </c>
      <c r="K13" s="30">
        <f t="shared" si="2"/>
        <v>35</v>
      </c>
      <c r="L13" s="30">
        <f t="shared" si="2"/>
        <v>35</v>
      </c>
      <c r="M13" s="30">
        <f t="shared" si="1"/>
        <v>0</v>
      </c>
    </row>
    <row r="14" spans="1:16" s="24" customFormat="1" ht="27" customHeight="1" x14ac:dyDescent="0.25">
      <c r="A14" s="23">
        <v>1</v>
      </c>
      <c r="B14" s="22" t="s">
        <v>44</v>
      </c>
      <c r="C14" s="23">
        <f>SUM(D14:F14)</f>
        <v>5</v>
      </c>
      <c r="D14" s="23">
        <v>0</v>
      </c>
      <c r="E14" s="23">
        <v>5</v>
      </c>
      <c r="F14" s="23">
        <v>0</v>
      </c>
      <c r="G14" s="19">
        <f>SUM(H14:J14)</f>
        <v>5</v>
      </c>
      <c r="H14" s="19">
        <v>5</v>
      </c>
      <c r="I14" s="19">
        <v>0</v>
      </c>
      <c r="J14" s="19">
        <v>0</v>
      </c>
      <c r="K14" s="23">
        <v>0</v>
      </c>
      <c r="L14" s="23">
        <v>0</v>
      </c>
      <c r="M14" s="23">
        <v>0</v>
      </c>
      <c r="N14" s="32"/>
      <c r="O14" s="33"/>
      <c r="P14" s="33"/>
    </row>
    <row r="15" spans="1:16" ht="27" customHeight="1" x14ac:dyDescent="0.25">
      <c r="A15" s="23">
        <v>2</v>
      </c>
      <c r="B15" s="17" t="s">
        <v>29</v>
      </c>
      <c r="C15" s="18">
        <f>SUM(D15:F15)</f>
        <v>62</v>
      </c>
      <c r="D15" s="16">
        <v>0</v>
      </c>
      <c r="E15" s="16">
        <v>49</v>
      </c>
      <c r="F15" s="16">
        <v>13</v>
      </c>
      <c r="G15" s="19">
        <f t="shared" ref="G15:G20" si="3">SUM(H15:J15)</f>
        <v>33</v>
      </c>
      <c r="H15" s="13">
        <v>7</v>
      </c>
      <c r="I15" s="13">
        <v>23</v>
      </c>
      <c r="J15" s="13">
        <v>3</v>
      </c>
      <c r="K15" s="13">
        <v>29</v>
      </c>
      <c r="L15" s="16">
        <v>29</v>
      </c>
      <c r="M15" s="16">
        <v>0</v>
      </c>
      <c r="N15"/>
      <c r="O15"/>
    </row>
    <row r="16" spans="1:16" ht="27" customHeight="1" x14ac:dyDescent="0.25">
      <c r="A16" s="23">
        <v>3</v>
      </c>
      <c r="B16" s="17" t="s">
        <v>30</v>
      </c>
      <c r="C16" s="18">
        <f>SUM(D16:F16)</f>
        <v>4</v>
      </c>
      <c r="D16" s="16">
        <v>4</v>
      </c>
      <c r="E16" s="16">
        <v>0</v>
      </c>
      <c r="F16" s="16">
        <v>0</v>
      </c>
      <c r="G16" s="19">
        <f t="shared" si="3"/>
        <v>4</v>
      </c>
      <c r="H16" s="16">
        <v>4</v>
      </c>
      <c r="I16" s="16">
        <v>0</v>
      </c>
      <c r="J16" s="16">
        <v>0</v>
      </c>
      <c r="K16" s="13">
        <v>0</v>
      </c>
      <c r="L16" s="16">
        <v>0</v>
      </c>
      <c r="M16" s="16">
        <v>0</v>
      </c>
      <c r="N16"/>
      <c r="O16"/>
    </row>
    <row r="17" spans="1:20" ht="27" customHeight="1" x14ac:dyDescent="0.25">
      <c r="A17" s="23">
        <v>4</v>
      </c>
      <c r="B17" s="17" t="s">
        <v>31</v>
      </c>
      <c r="C17" s="18">
        <f>SUM(D17:F17)</f>
        <v>11</v>
      </c>
      <c r="D17" s="16">
        <v>0</v>
      </c>
      <c r="E17" s="16">
        <v>11</v>
      </c>
      <c r="F17" s="16">
        <v>0</v>
      </c>
      <c r="G17" s="19">
        <f t="shared" si="3"/>
        <v>11</v>
      </c>
      <c r="H17" s="16">
        <v>11</v>
      </c>
      <c r="I17" s="16">
        <v>0</v>
      </c>
      <c r="J17" s="16">
        <v>0</v>
      </c>
      <c r="K17" s="13">
        <v>0</v>
      </c>
      <c r="L17" s="16">
        <v>0</v>
      </c>
      <c r="M17" s="16">
        <v>0</v>
      </c>
      <c r="N17"/>
      <c r="O17"/>
    </row>
    <row r="18" spans="1:20" ht="30.6" customHeight="1" x14ac:dyDescent="0.25">
      <c r="A18" s="23">
        <v>5</v>
      </c>
      <c r="B18" s="17" t="s">
        <v>32</v>
      </c>
      <c r="C18" s="18">
        <f t="shared" ref="C18:C20" si="4">SUM(D18:F18)</f>
        <v>155</v>
      </c>
      <c r="D18" s="16">
        <v>56</v>
      </c>
      <c r="E18" s="16">
        <v>99</v>
      </c>
      <c r="F18" s="16">
        <v>0</v>
      </c>
      <c r="G18" s="19">
        <f t="shared" si="3"/>
        <v>149</v>
      </c>
      <c r="H18" s="16">
        <v>142</v>
      </c>
      <c r="I18" s="16">
        <v>6</v>
      </c>
      <c r="J18" s="16">
        <v>1</v>
      </c>
      <c r="K18" s="13">
        <v>6</v>
      </c>
      <c r="L18" s="16">
        <v>6</v>
      </c>
      <c r="M18" s="16">
        <v>0</v>
      </c>
      <c r="N18"/>
      <c r="O18"/>
    </row>
    <row r="19" spans="1:20" ht="28.15" customHeight="1" x14ac:dyDescent="0.25">
      <c r="A19" s="23">
        <v>6</v>
      </c>
      <c r="B19" s="17" t="s">
        <v>33</v>
      </c>
      <c r="C19" s="18">
        <f t="shared" si="4"/>
        <v>17</v>
      </c>
      <c r="D19" s="16">
        <v>11</v>
      </c>
      <c r="E19" s="16">
        <v>6</v>
      </c>
      <c r="F19" s="16">
        <v>0</v>
      </c>
      <c r="G19" s="19">
        <f t="shared" si="3"/>
        <v>17</v>
      </c>
      <c r="H19" s="16">
        <v>17</v>
      </c>
      <c r="I19" s="16">
        <v>0</v>
      </c>
      <c r="J19" s="16">
        <v>0</v>
      </c>
      <c r="K19" s="13">
        <v>0</v>
      </c>
      <c r="L19" s="16">
        <v>0</v>
      </c>
      <c r="M19" s="16">
        <v>0</v>
      </c>
      <c r="N19"/>
      <c r="O19"/>
    </row>
    <row r="20" spans="1:20" ht="37.15" customHeight="1" x14ac:dyDescent="0.25">
      <c r="A20" s="23">
        <v>7</v>
      </c>
      <c r="B20" s="17" t="s">
        <v>34</v>
      </c>
      <c r="C20" s="18">
        <f t="shared" si="4"/>
        <v>29</v>
      </c>
      <c r="D20" s="16">
        <v>26</v>
      </c>
      <c r="E20" s="16">
        <v>3</v>
      </c>
      <c r="F20" s="16">
        <v>0</v>
      </c>
      <c r="G20" s="19">
        <f t="shared" si="3"/>
        <v>29</v>
      </c>
      <c r="H20" s="16">
        <v>29</v>
      </c>
      <c r="I20" s="16">
        <v>0</v>
      </c>
      <c r="J20" s="16">
        <v>0</v>
      </c>
      <c r="K20" s="13">
        <v>0</v>
      </c>
      <c r="L20" s="16">
        <v>0</v>
      </c>
      <c r="M20" s="16">
        <v>0</v>
      </c>
      <c r="N20"/>
      <c r="O20"/>
    </row>
    <row r="21" spans="1:20" ht="27" customHeight="1" x14ac:dyDescent="0.25">
      <c r="A21" s="29" t="s">
        <v>36</v>
      </c>
      <c r="B21" s="3" t="s">
        <v>37</v>
      </c>
      <c r="C21" s="14">
        <f t="shared" ref="C21:J21" si="5">SUM(C22:C25)</f>
        <v>1932</v>
      </c>
      <c r="D21" s="14">
        <f t="shared" si="5"/>
        <v>1541</v>
      </c>
      <c r="E21" s="14">
        <f t="shared" si="5"/>
        <v>391</v>
      </c>
      <c r="F21" s="14">
        <f t="shared" si="5"/>
        <v>0</v>
      </c>
      <c r="G21" s="14">
        <f t="shared" si="5"/>
        <v>1932</v>
      </c>
      <c r="H21" s="14">
        <f t="shared" si="5"/>
        <v>1924</v>
      </c>
      <c r="I21" s="14">
        <f t="shared" si="5"/>
        <v>3</v>
      </c>
      <c r="J21" s="14">
        <f t="shared" si="5"/>
        <v>5</v>
      </c>
      <c r="K21" s="14">
        <f t="shared" ref="K21:L21" si="6">SUM(K22:K25)</f>
        <v>0</v>
      </c>
      <c r="L21" s="14">
        <f t="shared" si="6"/>
        <v>0</v>
      </c>
      <c r="M21" s="14">
        <f t="shared" ref="M21" si="7">SUM(M22:M25)</f>
        <v>0</v>
      </c>
      <c r="N21" s="34"/>
      <c r="O21" s="35"/>
      <c r="P21" s="35"/>
      <c r="Q21" s="35"/>
      <c r="R21" s="35"/>
      <c r="T21" s="20"/>
    </row>
    <row r="22" spans="1:20" ht="27" customHeight="1" x14ac:dyDescent="0.25">
      <c r="A22" s="16">
        <v>1</v>
      </c>
      <c r="B22" s="17" t="s">
        <v>33</v>
      </c>
      <c r="C22" s="13">
        <f>SUM(D22:F22)</f>
        <v>1148</v>
      </c>
      <c r="D22" s="13">
        <f>3+313+207+13+206+125</f>
        <v>867</v>
      </c>
      <c r="E22" s="13">
        <v>281</v>
      </c>
      <c r="F22" s="13">
        <v>0</v>
      </c>
      <c r="G22" s="13">
        <f>SUM(H22:J22)</f>
        <v>1148</v>
      </c>
      <c r="H22" s="13">
        <f>13+346+227+30+30+303+197</f>
        <v>1146</v>
      </c>
      <c r="I22" s="13">
        <v>0</v>
      </c>
      <c r="J22" s="13">
        <v>2</v>
      </c>
      <c r="K22" s="13">
        <v>0</v>
      </c>
      <c r="L22" s="13">
        <v>0</v>
      </c>
      <c r="M22" s="13">
        <v>0</v>
      </c>
      <c r="N22" s="20"/>
      <c r="O22"/>
    </row>
    <row r="23" spans="1:20" ht="27" customHeight="1" x14ac:dyDescent="0.25">
      <c r="A23" s="16">
        <v>2</v>
      </c>
      <c r="B23" s="17" t="s">
        <v>31</v>
      </c>
      <c r="C23" s="13">
        <f>SUM(D23:F23)</f>
        <v>752</v>
      </c>
      <c r="D23" s="13">
        <f>42+64+151+73+89+94+145+9</f>
        <v>667</v>
      </c>
      <c r="E23" s="13">
        <f>1+32+9+9+24+10</f>
        <v>85</v>
      </c>
      <c r="F23" s="13">
        <v>0</v>
      </c>
      <c r="G23" s="13">
        <f>SUM(H23:J23)</f>
        <v>752</v>
      </c>
      <c r="H23" s="13">
        <f>61+64+183+82+89+103+167</f>
        <v>749</v>
      </c>
      <c r="I23" s="13">
        <v>0</v>
      </c>
      <c r="J23" s="13">
        <v>3</v>
      </c>
      <c r="K23" s="13">
        <v>0</v>
      </c>
      <c r="L23" s="13">
        <v>0</v>
      </c>
      <c r="M23" s="13">
        <v>0</v>
      </c>
      <c r="N23" s="6"/>
      <c r="O23" s="6"/>
      <c r="P23" s="6"/>
      <c r="Q23" s="6"/>
      <c r="R23" s="6"/>
      <c r="S23" s="6"/>
      <c r="T23" s="6"/>
    </row>
    <row r="24" spans="1:20" ht="27" customHeight="1" x14ac:dyDescent="0.25">
      <c r="A24" s="16">
        <v>3</v>
      </c>
      <c r="B24" s="17" t="s">
        <v>30</v>
      </c>
      <c r="C24" s="13">
        <f>SUM(D24:F24)</f>
        <v>5</v>
      </c>
      <c r="D24" s="13">
        <f>1+2+2</f>
        <v>5</v>
      </c>
      <c r="E24" s="13">
        <v>0</v>
      </c>
      <c r="F24" s="13">
        <v>0</v>
      </c>
      <c r="G24" s="13">
        <f>SUM(H24:J24)</f>
        <v>5</v>
      </c>
      <c r="H24" s="13">
        <v>5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6"/>
      <c r="O24" s="6"/>
      <c r="P24" s="6"/>
      <c r="Q24" s="6"/>
      <c r="R24" s="6"/>
      <c r="S24" s="6"/>
      <c r="T24" s="6"/>
    </row>
    <row r="25" spans="1:20" ht="27" customHeight="1" x14ac:dyDescent="0.25">
      <c r="A25" s="16">
        <v>4</v>
      </c>
      <c r="B25" s="17" t="s">
        <v>32</v>
      </c>
      <c r="C25" s="13">
        <f>SUM(D25:F25)</f>
        <v>27</v>
      </c>
      <c r="D25" s="13">
        <v>2</v>
      </c>
      <c r="E25" s="13">
        <f>4+7+3+6+5</f>
        <v>25</v>
      </c>
      <c r="F25" s="13">
        <v>0</v>
      </c>
      <c r="G25" s="13">
        <f>SUM(H25:J25)</f>
        <v>27</v>
      </c>
      <c r="H25" s="13">
        <f>6+13+5</f>
        <v>24</v>
      </c>
      <c r="I25" s="13">
        <v>3</v>
      </c>
      <c r="J25" s="13">
        <v>0</v>
      </c>
      <c r="K25" s="13">
        <v>0</v>
      </c>
      <c r="L25" s="13">
        <v>0</v>
      </c>
      <c r="M25" s="13">
        <v>0</v>
      </c>
      <c r="N25" s="36"/>
      <c r="O25" s="37"/>
      <c r="P25" s="37"/>
      <c r="Q25" s="37"/>
      <c r="R25" s="37"/>
      <c r="S25" s="37"/>
      <c r="T25" s="37"/>
    </row>
    <row r="26" spans="1:20" ht="27" customHeight="1" x14ac:dyDescent="0.25">
      <c r="A26" s="38" t="s">
        <v>35</v>
      </c>
      <c r="B26" s="38"/>
      <c r="C26" s="14">
        <f t="shared" ref="C26:L26" si="8">C21+C13</f>
        <v>2215</v>
      </c>
      <c r="D26" s="10">
        <f t="shared" si="8"/>
        <v>1638</v>
      </c>
      <c r="E26" s="10">
        <f t="shared" si="8"/>
        <v>564</v>
      </c>
      <c r="F26" s="10">
        <f t="shared" si="8"/>
        <v>13</v>
      </c>
      <c r="G26" s="14">
        <f t="shared" si="8"/>
        <v>2180</v>
      </c>
      <c r="H26" s="14">
        <f t="shared" si="8"/>
        <v>2139</v>
      </c>
      <c r="I26" s="14">
        <f t="shared" si="8"/>
        <v>32</v>
      </c>
      <c r="J26" s="14">
        <f t="shared" si="8"/>
        <v>9</v>
      </c>
      <c r="K26" s="14">
        <f t="shared" si="8"/>
        <v>35</v>
      </c>
      <c r="L26" s="10">
        <f t="shared" si="8"/>
        <v>35</v>
      </c>
      <c r="M26" s="10">
        <f t="shared" ref="M26" si="9">M21+M13</f>
        <v>0</v>
      </c>
      <c r="N26" s="36"/>
      <c r="O26" s="37"/>
      <c r="P26" s="37"/>
      <c r="Q26" s="37"/>
      <c r="R26" s="37"/>
      <c r="S26" s="37"/>
      <c r="T26" s="37"/>
    </row>
    <row r="27" spans="1:20" ht="40.5" customHeight="1" x14ac:dyDescent="0.25">
      <c r="C27" s="15"/>
      <c r="F27" s="25"/>
      <c r="G27" s="26"/>
      <c r="H27" s="25"/>
      <c r="J27" s="15"/>
      <c r="K27" s="15"/>
      <c r="N27" s="21"/>
      <c r="O27" s="21"/>
      <c r="P27" s="21"/>
      <c r="Q27" s="21"/>
      <c r="R27" s="21"/>
      <c r="S27" s="21"/>
      <c r="T27" s="21"/>
    </row>
    <row r="28" spans="1:20" x14ac:dyDescent="0.25">
      <c r="C28" s="15"/>
      <c r="F28" s="25"/>
      <c r="G28" s="27"/>
      <c r="H28" s="25"/>
    </row>
    <row r="29" spans="1:20" x14ac:dyDescent="0.25">
      <c r="F29" s="25"/>
      <c r="G29" s="27"/>
      <c r="H29" s="25"/>
    </row>
    <row r="30" spans="1:20" x14ac:dyDescent="0.25">
      <c r="F30" s="25"/>
      <c r="G30" s="27"/>
      <c r="H30" s="25"/>
    </row>
    <row r="31" spans="1:20" x14ac:dyDescent="0.25">
      <c r="F31" s="25"/>
      <c r="G31" s="27"/>
      <c r="H31" s="25"/>
    </row>
    <row r="32" spans="1:20" x14ac:dyDescent="0.25">
      <c r="F32" s="25"/>
      <c r="G32" s="27"/>
      <c r="H32" s="25"/>
    </row>
    <row r="33" spans="6:8" x14ac:dyDescent="0.25">
      <c r="F33" s="25"/>
      <c r="G33" s="27"/>
      <c r="H33" s="25"/>
    </row>
    <row r="34" spans="6:8" x14ac:dyDescent="0.25">
      <c r="F34" s="25"/>
      <c r="G34" s="27"/>
      <c r="H34" s="25"/>
    </row>
    <row r="35" spans="6:8" x14ac:dyDescent="0.25">
      <c r="F35" s="25"/>
      <c r="G35" s="27"/>
      <c r="H35" s="25"/>
    </row>
    <row r="36" spans="6:8" x14ac:dyDescent="0.25">
      <c r="F36" s="25"/>
      <c r="G36" s="27"/>
      <c r="H36" s="25"/>
    </row>
    <row r="37" spans="6:8" x14ac:dyDescent="0.25">
      <c r="F37" s="25"/>
      <c r="G37" s="27"/>
      <c r="H37" s="25"/>
    </row>
    <row r="38" spans="6:8" x14ac:dyDescent="0.25">
      <c r="F38" s="25"/>
      <c r="G38" s="27"/>
      <c r="H38" s="25"/>
    </row>
  </sheetData>
  <mergeCells count="26">
    <mergeCell ref="I1:M1"/>
    <mergeCell ref="A2:M2"/>
    <mergeCell ref="A4:M4"/>
    <mergeCell ref="A5:M5"/>
    <mergeCell ref="A3:M3"/>
    <mergeCell ref="A6:M6"/>
    <mergeCell ref="J8:M8"/>
    <mergeCell ref="C9:F9"/>
    <mergeCell ref="G9:J9"/>
    <mergeCell ref="K9:M9"/>
    <mergeCell ref="A9:A11"/>
    <mergeCell ref="B9:B11"/>
    <mergeCell ref="D10:E10"/>
    <mergeCell ref="I10:I11"/>
    <mergeCell ref="J10:J11"/>
    <mergeCell ref="K10:K11"/>
    <mergeCell ref="L10:L11"/>
    <mergeCell ref="M10:M11"/>
    <mergeCell ref="N14:P14"/>
    <mergeCell ref="N21:R21"/>
    <mergeCell ref="N25:T26"/>
    <mergeCell ref="A26:B26"/>
    <mergeCell ref="C10:C11"/>
    <mergeCell ref="F10:F11"/>
    <mergeCell ref="G10:G11"/>
    <mergeCell ref="H10:H11"/>
  </mergeCells>
  <pageMargins left="0" right="0" top="0.5" bottom="0.5" header="0.3" footer="0.3"/>
  <pageSetup scale="9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Thong ke</vt:lpstr>
      <vt:lpstr>'Thong ke'!Print_Titles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2023-03-10T02:01:45Z</dcterms:created>
  <dcterms:modified xsi:type="dcterms:W3CDTF">2023-06-13T00:58:29Z</dcterms:modified>
</cp:coreProperties>
</file>