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132" yWindow="636" windowWidth="19440" windowHeight="9468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9" i="1" l="1"/>
  <c r="C23" i="1" s="1"/>
  <c r="L12" i="1"/>
  <c r="L23" i="1"/>
  <c r="G23" i="1"/>
  <c r="G18" i="1"/>
  <c r="G17" i="1"/>
  <c r="G16" i="1"/>
  <c r="G12" i="1" s="1"/>
  <c r="G15" i="1"/>
  <c r="G13" i="1"/>
  <c r="G14" i="1"/>
  <c r="C12" i="1"/>
  <c r="C13" i="1"/>
  <c r="F23" i="1" l="1"/>
  <c r="E23" i="1"/>
  <c r="D23" i="1"/>
  <c r="L19" i="1"/>
  <c r="K19" i="1"/>
  <c r="G19" i="1"/>
  <c r="G20" i="1"/>
  <c r="J19" i="1"/>
  <c r="I19" i="1"/>
  <c r="H19" i="1"/>
  <c r="C20" i="1"/>
  <c r="C21" i="1"/>
  <c r="C22" i="1"/>
  <c r="E19" i="1"/>
  <c r="D19" i="1"/>
  <c r="M12" i="1"/>
  <c r="K12" i="1"/>
  <c r="J12" i="1"/>
  <c r="I12" i="1"/>
  <c r="H12" i="1"/>
  <c r="H23" i="1"/>
  <c r="I23" i="1"/>
  <c r="J23" i="1"/>
  <c r="K23" i="1"/>
  <c r="M23" i="1"/>
  <c r="F19" i="1"/>
  <c r="M19" i="1"/>
  <c r="D12" i="1"/>
  <c r="E12" i="1"/>
  <c r="F12" i="1"/>
  <c r="C17" i="1" l="1"/>
  <c r="E21" i="1"/>
  <c r="C14" i="1" l="1"/>
  <c r="C18" i="1"/>
  <c r="H20" i="1"/>
  <c r="D20" i="1"/>
  <c r="L22" i="1"/>
  <c r="K22" i="1"/>
  <c r="E22" i="1"/>
  <c r="H21" i="1"/>
  <c r="D21" i="1"/>
</calcChain>
</file>

<file path=xl/sharedStrings.xml><?xml version="1.0" encoding="utf-8"?>
<sst xmlns="http://schemas.openxmlformats.org/spreadsheetml/2006/main" count="50" uniqueCount="44">
  <si>
    <t>Biểu số II.06a/VPCP/KSTT</t>
  </si>
  <si>
    <t>TÌNH HÌNH, KẾT QUẢ GIẢI QUYẾT THỦ TỤC HÀNH CHÍNH TẠI CƠ QUAN, ĐƠN VỊ TRỰC TIẾP GIẢI QUYẾT THỦ TỤC HÀNH CHÍNH</t>
  </si>
  <si>
    <t>Đơn vị tính: Số hồ sơ TTHC.</t>
  </si>
  <si>
    <t>STT</t>
  </si>
  <si>
    <t>Lĩnh vực giải quyết</t>
  </si>
  <si>
    <t>Số lượng hồ sơ tiếp nhận</t>
  </si>
  <si>
    <t>Số lượng hồ sơ đã giải quyết</t>
  </si>
  <si>
    <t>Số lượng hồ sơ đang giải quyết</t>
  </si>
  <si>
    <t>Tổng số</t>
  </si>
  <si>
    <t>Trong kỳ</t>
  </si>
  <si>
    <t>Từ kỳ trước</t>
  </si>
  <si>
    <t>Trước hạn</t>
  </si>
  <si>
    <t>Đúng hạn</t>
  </si>
  <si>
    <t>Quá hạn</t>
  </si>
  <si>
    <t>Trong hạn</t>
  </si>
  <si>
    <t>Trực tuyến</t>
  </si>
  <si>
    <t>Trực tiếp, dịch vụ bưu chính</t>
  </si>
  <si>
    <t>(1)</t>
  </si>
  <si>
    <t>(2)</t>
  </si>
  <si>
    <t>(3)=(4)+(5)+(6)</t>
  </si>
  <si>
    <t>(4)</t>
  </si>
  <si>
    <t>(5)</t>
  </si>
  <si>
    <t>(6)</t>
  </si>
  <si>
    <t>(7)=(8)+(9)+(10)</t>
  </si>
  <si>
    <t>(8)</t>
  </si>
  <si>
    <t>(9)</t>
  </si>
  <si>
    <t>(10)</t>
  </si>
  <si>
    <t>(11)=(12)+(13)</t>
  </si>
  <si>
    <t>(12)</t>
  </si>
  <si>
    <t>(13)</t>
  </si>
  <si>
    <t>Lĩnh vực Đất đai</t>
  </si>
  <si>
    <t>Lĩnh vực Thi đua - khen thưởng</t>
  </si>
  <si>
    <t>Lĩnh vực Hộ tịch</t>
  </si>
  <si>
    <t>Lĩnh vực Bảo trợ xã hội</t>
  </si>
  <si>
    <t>Lĩnh vực Chứng thực</t>
  </si>
  <si>
    <t>Lĩnh vực Thành lập và hoạt động của hộ kinh doanh</t>
  </si>
  <si>
    <t>TỔNG CỘNG</t>
  </si>
  <si>
    <t>II</t>
  </si>
  <si>
    <t>Các xã, thị trấn</t>
  </si>
  <si>
    <t>I</t>
  </si>
  <si>
    <t>Cấp huyện</t>
  </si>
  <si>
    <t xml:space="preserve">                                                                         (Kèm theo Báo cáo số          /BC-UBND ngày       tháng       năm 2023 của UBND huyện)</t>
  </si>
  <si>
    <t xml:space="preserve">                                             Kỳ báo cáo: Quý I/Năm 2023</t>
  </si>
  <si>
    <t xml:space="preserve">                  (Từ ngày 15 tháng 12 năm 2022 đến ngày 14 tháng 03 năm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</si>
</sst>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/>
    <xf numFmtId="0" fontId="1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Q8" sqref="Q8"/>
    </sheetView>
  </sheetViews>
  <sheetFormatPr defaultRowHeight="15.6" x14ac:dyDescent="0.3"/>
  <cols>
    <col min="1" max="1" width="5.6640625" style="1" customWidth="1"/>
    <col min="2" max="2" width="35" style="1" customWidth="1"/>
    <col min="3" max="3" width="9" style="2" customWidth="1"/>
    <col min="4" max="4" width="7.88671875" style="2" customWidth="1"/>
    <col min="5" max="5" width="11.109375" style="2" customWidth="1"/>
    <col min="6" max="6" width="7.6640625" style="2" customWidth="1"/>
    <col min="7" max="7" width="8.88671875" style="8" customWidth="1"/>
    <col min="8" max="8" width="8.33203125" style="2" customWidth="1"/>
    <col min="9" max="9" width="7" style="2" customWidth="1"/>
    <col min="10" max="10" width="7.6640625" style="2" customWidth="1"/>
    <col min="11" max="11" width="9.88671875" style="2" customWidth="1"/>
    <col min="12" max="12" width="7.33203125" style="2" customWidth="1"/>
    <col min="13" max="13" width="6.88671875" style="2" customWidth="1"/>
    <col min="14" max="15" width="9" style="2" customWidth="1"/>
  </cols>
  <sheetData>
    <row r="1" spans="1:15" ht="15.75" customHeight="1" x14ac:dyDescent="0.3">
      <c r="A1" s="17" t="s">
        <v>0</v>
      </c>
      <c r="B1" s="17"/>
      <c r="C1" s="29" t="s">
        <v>1</v>
      </c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5" ht="21.6" customHeight="1" x14ac:dyDescent="0.3">
      <c r="A2" s="17"/>
      <c r="B2" s="17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10"/>
      <c r="O2" s="10"/>
    </row>
    <row r="3" spans="1:15" ht="26.4" customHeight="1" x14ac:dyDescent="0.3"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10"/>
      <c r="O3" s="10"/>
    </row>
    <row r="4" spans="1:15" ht="15.75" customHeight="1" x14ac:dyDescent="0.3">
      <c r="C4" s="27" t="s">
        <v>42</v>
      </c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5" ht="15.75" customHeight="1" x14ac:dyDescent="0.3">
      <c r="C5" s="28" t="s">
        <v>43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10"/>
      <c r="O5" s="10"/>
    </row>
    <row r="6" spans="1:15" ht="21.75" customHeight="1" x14ac:dyDescent="0.3">
      <c r="A6" s="19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5" x14ac:dyDescent="0.3">
      <c r="J7" s="18" t="s">
        <v>2</v>
      </c>
      <c r="K7" s="18"/>
      <c r="L7" s="18"/>
    </row>
    <row r="8" spans="1:15" s="9" customFormat="1" ht="34.5" customHeight="1" x14ac:dyDescent="0.3">
      <c r="A8" s="20" t="s">
        <v>3</v>
      </c>
      <c r="B8" s="20" t="s">
        <v>4</v>
      </c>
      <c r="C8" s="20" t="s">
        <v>5</v>
      </c>
      <c r="D8" s="20"/>
      <c r="E8" s="20"/>
      <c r="F8" s="20"/>
      <c r="G8" s="20" t="s">
        <v>6</v>
      </c>
      <c r="H8" s="20"/>
      <c r="I8" s="20"/>
      <c r="J8" s="20"/>
      <c r="K8" s="20" t="s">
        <v>7</v>
      </c>
      <c r="L8" s="20"/>
      <c r="M8" s="20"/>
    </row>
    <row r="9" spans="1:15" s="9" customFormat="1" ht="23.25" customHeight="1" x14ac:dyDescent="0.3">
      <c r="A9" s="20"/>
      <c r="B9" s="20"/>
      <c r="C9" s="20" t="s">
        <v>8</v>
      </c>
      <c r="D9" s="20" t="s">
        <v>9</v>
      </c>
      <c r="E9" s="20"/>
      <c r="F9" s="20" t="s">
        <v>10</v>
      </c>
      <c r="G9" s="20" t="s">
        <v>8</v>
      </c>
      <c r="H9" s="20" t="s">
        <v>11</v>
      </c>
      <c r="I9" s="20" t="s">
        <v>12</v>
      </c>
      <c r="J9" s="20" t="s">
        <v>13</v>
      </c>
      <c r="K9" s="20" t="s">
        <v>8</v>
      </c>
      <c r="L9" s="20" t="s">
        <v>14</v>
      </c>
      <c r="M9" s="20" t="s">
        <v>13</v>
      </c>
    </row>
    <row r="10" spans="1:15" s="9" customFormat="1" ht="57" customHeight="1" x14ac:dyDescent="0.3">
      <c r="A10" s="20"/>
      <c r="B10" s="20"/>
      <c r="C10" s="20"/>
      <c r="D10" s="11" t="s">
        <v>15</v>
      </c>
      <c r="E10" s="11" t="s">
        <v>16</v>
      </c>
      <c r="F10" s="20"/>
      <c r="G10" s="20"/>
      <c r="H10" s="20"/>
      <c r="I10" s="20"/>
      <c r="J10" s="20"/>
      <c r="K10" s="20"/>
      <c r="L10" s="20"/>
      <c r="M10" s="20"/>
    </row>
    <row r="11" spans="1:15" s="9" customFormat="1" ht="31.2" x14ac:dyDescent="0.3">
      <c r="A11" s="11" t="s">
        <v>17</v>
      </c>
      <c r="B11" s="11" t="s">
        <v>18</v>
      </c>
      <c r="C11" s="11" t="s">
        <v>19</v>
      </c>
      <c r="D11" s="11" t="s">
        <v>20</v>
      </c>
      <c r="E11" s="11" t="s">
        <v>21</v>
      </c>
      <c r="F11" s="11" t="s">
        <v>22</v>
      </c>
      <c r="G11" s="11" t="s">
        <v>23</v>
      </c>
      <c r="H11" s="11" t="s">
        <v>24</v>
      </c>
      <c r="I11" s="11" t="s">
        <v>25</v>
      </c>
      <c r="J11" s="11" t="s">
        <v>26</v>
      </c>
      <c r="K11" s="11" t="s">
        <v>27</v>
      </c>
      <c r="L11" s="11" t="s">
        <v>28</v>
      </c>
      <c r="M11" s="11" t="s">
        <v>29</v>
      </c>
    </row>
    <row r="12" spans="1:15" s="7" customFormat="1" ht="27" customHeight="1" x14ac:dyDescent="0.3">
      <c r="A12" s="13" t="s">
        <v>39</v>
      </c>
      <c r="B12" s="14" t="s">
        <v>40</v>
      </c>
      <c r="C12" s="13">
        <f>SUM(D12:F12)</f>
        <v>131</v>
      </c>
      <c r="D12" s="13">
        <f t="shared" ref="D12:F12" si="0">SUM(D13:D18)</f>
        <v>52</v>
      </c>
      <c r="E12" s="13">
        <f t="shared" si="0"/>
        <v>66</v>
      </c>
      <c r="F12" s="13">
        <f t="shared" si="0"/>
        <v>13</v>
      </c>
      <c r="G12" s="24">
        <f>SUM(G13:G18)</f>
        <v>110</v>
      </c>
      <c r="H12" s="24">
        <f t="shared" ref="G12:M12" si="1">SUM(H13:H18)</f>
        <v>94</v>
      </c>
      <c r="I12" s="24">
        <f t="shared" si="1"/>
        <v>13</v>
      </c>
      <c r="J12" s="24">
        <f t="shared" si="1"/>
        <v>3</v>
      </c>
      <c r="K12" s="13">
        <f t="shared" si="1"/>
        <v>21</v>
      </c>
      <c r="L12" s="13">
        <f>SUM(L13:L18)</f>
        <v>21</v>
      </c>
      <c r="M12" s="13">
        <f t="shared" si="1"/>
        <v>0</v>
      </c>
    </row>
    <row r="13" spans="1:15" ht="27" customHeight="1" x14ac:dyDescent="0.3">
      <c r="A13" s="5">
        <v>1</v>
      </c>
      <c r="B13" s="4" t="s">
        <v>30</v>
      </c>
      <c r="C13" s="5">
        <f>SUM(D13:F13)</f>
        <v>36</v>
      </c>
      <c r="D13" s="5">
        <v>0</v>
      </c>
      <c r="E13" s="5">
        <v>23</v>
      </c>
      <c r="F13" s="5">
        <v>13</v>
      </c>
      <c r="G13" s="22">
        <f>SUM(H13:J13)</f>
        <v>21</v>
      </c>
      <c r="H13" s="23">
        <v>7</v>
      </c>
      <c r="I13" s="23">
        <v>11</v>
      </c>
      <c r="J13" s="23">
        <v>3</v>
      </c>
      <c r="K13" s="12">
        <v>15</v>
      </c>
      <c r="L13" s="5">
        <v>15</v>
      </c>
      <c r="M13" s="5">
        <v>0</v>
      </c>
      <c r="N13"/>
      <c r="O13"/>
    </row>
    <row r="14" spans="1:15" ht="27" customHeight="1" x14ac:dyDescent="0.3">
      <c r="A14" s="5">
        <v>4</v>
      </c>
      <c r="B14" s="4" t="s">
        <v>31</v>
      </c>
      <c r="C14" s="5">
        <f t="shared" ref="C14:C18" si="2">SUM(D14:F14)</f>
        <v>1</v>
      </c>
      <c r="D14" s="5">
        <v>1</v>
      </c>
      <c r="E14" s="5">
        <v>0</v>
      </c>
      <c r="F14" s="5">
        <v>0</v>
      </c>
      <c r="G14" s="15">
        <f>SUM(H14:J14)</f>
        <v>1</v>
      </c>
      <c r="H14" s="5">
        <v>1</v>
      </c>
      <c r="I14" s="5">
        <v>0</v>
      </c>
      <c r="J14" s="5">
        <v>0</v>
      </c>
      <c r="K14" s="12">
        <v>0</v>
      </c>
      <c r="L14" s="5">
        <v>0</v>
      </c>
      <c r="M14" s="5">
        <v>0</v>
      </c>
      <c r="N14"/>
      <c r="O14"/>
    </row>
    <row r="15" spans="1:15" ht="27" customHeight="1" x14ac:dyDescent="0.3">
      <c r="A15" s="5">
        <v>5</v>
      </c>
      <c r="B15" s="4" t="s">
        <v>32</v>
      </c>
      <c r="C15" s="5">
        <v>1</v>
      </c>
      <c r="D15" s="5">
        <v>0</v>
      </c>
      <c r="E15" s="5">
        <v>1</v>
      </c>
      <c r="F15" s="5">
        <v>0</v>
      </c>
      <c r="G15" s="15">
        <f>SUM(H15:J15)</f>
        <v>1</v>
      </c>
      <c r="H15" s="5">
        <v>1</v>
      </c>
      <c r="I15" s="5">
        <v>0</v>
      </c>
      <c r="J15" s="5">
        <v>0</v>
      </c>
      <c r="K15" s="12">
        <v>0</v>
      </c>
      <c r="L15" s="5">
        <v>0</v>
      </c>
      <c r="M15" s="5">
        <v>0</v>
      </c>
      <c r="N15"/>
      <c r="O15"/>
    </row>
    <row r="16" spans="1:15" ht="30.6" customHeight="1" x14ac:dyDescent="0.3">
      <c r="A16" s="5">
        <v>6</v>
      </c>
      <c r="B16" s="4" t="s">
        <v>33</v>
      </c>
      <c r="C16" s="5">
        <v>61</v>
      </c>
      <c r="D16" s="5">
        <v>25</v>
      </c>
      <c r="E16" s="5">
        <v>36</v>
      </c>
      <c r="F16" s="5">
        <v>0</v>
      </c>
      <c r="G16" s="15">
        <f>SUM(H16:J16)</f>
        <v>55</v>
      </c>
      <c r="H16" s="5">
        <v>53</v>
      </c>
      <c r="I16" s="5">
        <v>2</v>
      </c>
      <c r="J16" s="5">
        <v>0</v>
      </c>
      <c r="K16" s="12">
        <v>6</v>
      </c>
      <c r="L16" s="5">
        <v>6</v>
      </c>
      <c r="M16" s="5">
        <v>0</v>
      </c>
      <c r="N16"/>
      <c r="O16"/>
    </row>
    <row r="17" spans="1:15" ht="28.2" customHeight="1" x14ac:dyDescent="0.3">
      <c r="A17" s="5">
        <v>7</v>
      </c>
      <c r="B17" s="4" t="s">
        <v>34</v>
      </c>
      <c r="C17" s="5">
        <f>SUM(D17:F17)</f>
        <v>17</v>
      </c>
      <c r="D17" s="5">
        <v>11</v>
      </c>
      <c r="E17" s="5">
        <v>6</v>
      </c>
      <c r="F17" s="5">
        <v>0</v>
      </c>
      <c r="G17" s="15">
        <f>SUM(H17:J17)</f>
        <v>17</v>
      </c>
      <c r="H17" s="5">
        <v>17</v>
      </c>
      <c r="I17" s="5">
        <v>0</v>
      </c>
      <c r="J17" s="5">
        <v>0</v>
      </c>
      <c r="K17" s="12">
        <v>0</v>
      </c>
      <c r="L17" s="5">
        <v>0</v>
      </c>
      <c r="M17" s="5">
        <v>0</v>
      </c>
      <c r="N17"/>
      <c r="O17"/>
    </row>
    <row r="18" spans="1:15" ht="37.200000000000003" customHeight="1" x14ac:dyDescent="0.3">
      <c r="A18" s="5">
        <v>8</v>
      </c>
      <c r="B18" s="4" t="s">
        <v>35</v>
      </c>
      <c r="C18" s="5">
        <f t="shared" si="2"/>
        <v>15</v>
      </c>
      <c r="D18" s="5">
        <v>15</v>
      </c>
      <c r="E18" s="5">
        <v>0</v>
      </c>
      <c r="F18" s="5">
        <v>0</v>
      </c>
      <c r="G18" s="15">
        <f>SUM(H18:J18)</f>
        <v>15</v>
      </c>
      <c r="H18" s="5">
        <v>15</v>
      </c>
      <c r="I18" s="5">
        <v>0</v>
      </c>
      <c r="J18" s="5">
        <v>0</v>
      </c>
      <c r="K18" s="12">
        <v>0</v>
      </c>
      <c r="L18" s="5">
        <v>0</v>
      </c>
      <c r="M18" s="5">
        <v>0</v>
      </c>
      <c r="N18"/>
      <c r="O18"/>
    </row>
    <row r="19" spans="1:15" ht="27" customHeight="1" x14ac:dyDescent="0.3">
      <c r="A19" s="6" t="s">
        <v>37</v>
      </c>
      <c r="B19" s="3" t="s">
        <v>38</v>
      </c>
      <c r="C19" s="16">
        <f>SUM(D19:F19)</f>
        <v>1223</v>
      </c>
      <c r="D19" s="16">
        <f>SUM(D20:D22)</f>
        <v>709</v>
      </c>
      <c r="E19" s="16">
        <f>SUM(E20:E22)</f>
        <v>514</v>
      </c>
      <c r="F19" s="16">
        <f t="shared" ref="F19:M19" si="3">SUM(F20:F22)</f>
        <v>0</v>
      </c>
      <c r="G19" s="16">
        <f t="shared" ref="G19:L19" si="4">SUM(G20:G22)</f>
        <v>1209</v>
      </c>
      <c r="H19" s="16">
        <f t="shared" si="4"/>
        <v>1208</v>
      </c>
      <c r="I19" s="16">
        <f t="shared" si="4"/>
        <v>1</v>
      </c>
      <c r="J19" s="16">
        <f t="shared" si="4"/>
        <v>0</v>
      </c>
      <c r="K19" s="16">
        <f t="shared" si="4"/>
        <v>14</v>
      </c>
      <c r="L19" s="16">
        <f t="shared" si="4"/>
        <v>14</v>
      </c>
      <c r="M19" s="16">
        <f t="shared" si="3"/>
        <v>0</v>
      </c>
      <c r="N19"/>
      <c r="O19"/>
    </row>
    <row r="20" spans="1:15" ht="27" customHeight="1" x14ac:dyDescent="0.3">
      <c r="A20" s="5">
        <v>1</v>
      </c>
      <c r="B20" s="4" t="s">
        <v>34</v>
      </c>
      <c r="C20" s="5">
        <f>SUM(D20:F20)</f>
        <v>726</v>
      </c>
      <c r="D20" s="5">
        <f>97+45+61+85+80</f>
        <v>368</v>
      </c>
      <c r="E20" s="5">
        <v>358</v>
      </c>
      <c r="F20" s="5">
        <v>0</v>
      </c>
      <c r="G20" s="12">
        <f>299+12+20+116+68+100+110</f>
        <v>725</v>
      </c>
      <c r="H20" s="5">
        <f>299+100+12+20+116+68+110</f>
        <v>725</v>
      </c>
      <c r="I20" s="5">
        <v>0</v>
      </c>
      <c r="J20" s="5">
        <v>0</v>
      </c>
      <c r="K20" s="5">
        <v>1</v>
      </c>
      <c r="L20" s="5">
        <v>1</v>
      </c>
      <c r="M20" s="5">
        <v>0</v>
      </c>
      <c r="N20"/>
      <c r="O20"/>
    </row>
    <row r="21" spans="1:15" ht="27" customHeight="1" x14ac:dyDescent="0.3">
      <c r="A21" s="5">
        <v>2</v>
      </c>
      <c r="B21" s="4" t="s">
        <v>32</v>
      </c>
      <c r="C21" s="5">
        <f>SUM(D21:F21)</f>
        <v>480</v>
      </c>
      <c r="D21" s="5">
        <f>27+63+26+44+28+82+71</f>
        <v>341</v>
      </c>
      <c r="E21" s="5">
        <f>7+123+9</f>
        <v>139</v>
      </c>
      <c r="F21" s="5">
        <v>0</v>
      </c>
      <c r="G21" s="12">
        <v>480</v>
      </c>
      <c r="H21" s="5">
        <f>27+52+186+33+28+82+71</f>
        <v>479</v>
      </c>
      <c r="I21" s="5">
        <v>1</v>
      </c>
      <c r="J21" s="5">
        <v>0</v>
      </c>
      <c r="K21" s="5">
        <v>0</v>
      </c>
      <c r="L21" s="5">
        <v>0</v>
      </c>
      <c r="M21" s="5">
        <v>0</v>
      </c>
      <c r="N21"/>
      <c r="O21"/>
    </row>
    <row r="22" spans="1:15" ht="27" customHeight="1" x14ac:dyDescent="0.3">
      <c r="A22" s="5">
        <v>3</v>
      </c>
      <c r="B22" s="4" t="s">
        <v>33</v>
      </c>
      <c r="C22" s="5">
        <f>SUM(D22:F22)</f>
        <v>17</v>
      </c>
      <c r="D22" s="5">
        <v>0</v>
      </c>
      <c r="E22" s="5">
        <f>12+5</f>
        <v>17</v>
      </c>
      <c r="F22" s="5">
        <v>0</v>
      </c>
      <c r="G22" s="12">
        <v>4</v>
      </c>
      <c r="H22" s="5">
        <v>4</v>
      </c>
      <c r="I22" s="5">
        <v>0</v>
      </c>
      <c r="J22" s="5">
        <v>0</v>
      </c>
      <c r="K22" s="5">
        <f>5+8</f>
        <v>13</v>
      </c>
      <c r="L22" s="5">
        <f>5+8</f>
        <v>13</v>
      </c>
      <c r="M22" s="5">
        <v>0</v>
      </c>
      <c r="N22"/>
      <c r="O22"/>
    </row>
    <row r="23" spans="1:15" ht="27" customHeight="1" x14ac:dyDescent="0.3">
      <c r="A23" s="21" t="s">
        <v>36</v>
      </c>
      <c r="B23" s="21"/>
      <c r="C23" s="16">
        <f>C19+C12</f>
        <v>1354</v>
      </c>
      <c r="D23" s="16">
        <f>D19+D12</f>
        <v>761</v>
      </c>
      <c r="E23" s="16">
        <f>E19+E12</f>
        <v>580</v>
      </c>
      <c r="F23" s="16">
        <f>F19+F12</f>
        <v>13</v>
      </c>
      <c r="G23" s="26">
        <f>G19+G12</f>
        <v>1319</v>
      </c>
      <c r="H23" s="26">
        <f t="shared" ref="G23:M23" si="5">H19+H12</f>
        <v>1302</v>
      </c>
      <c r="I23" s="26">
        <f t="shared" si="5"/>
        <v>14</v>
      </c>
      <c r="J23" s="26">
        <f t="shared" si="5"/>
        <v>3</v>
      </c>
      <c r="K23" s="16">
        <f t="shared" si="5"/>
        <v>35</v>
      </c>
      <c r="L23" s="16">
        <f>L19+L12</f>
        <v>35</v>
      </c>
      <c r="M23" s="16">
        <f t="shared" si="5"/>
        <v>0</v>
      </c>
      <c r="N23"/>
      <c r="O23"/>
    </row>
    <row r="24" spans="1:15" x14ac:dyDescent="0.3">
      <c r="G24" s="25"/>
    </row>
    <row r="25" spans="1:15" x14ac:dyDescent="0.3">
      <c r="C25" s="30"/>
    </row>
  </sheetData>
  <mergeCells count="22">
    <mergeCell ref="A23:B23"/>
    <mergeCell ref="C9:C10"/>
    <mergeCell ref="F9:F10"/>
    <mergeCell ref="G9:G10"/>
    <mergeCell ref="H9:H10"/>
    <mergeCell ref="C8:F8"/>
    <mergeCell ref="G8:J8"/>
    <mergeCell ref="K8:M8"/>
    <mergeCell ref="A8:A10"/>
    <mergeCell ref="B8:B10"/>
    <mergeCell ref="D9:E9"/>
    <mergeCell ref="I9:I10"/>
    <mergeCell ref="J9:J10"/>
    <mergeCell ref="K9:K10"/>
    <mergeCell ref="L9:L10"/>
    <mergeCell ref="M9:M10"/>
    <mergeCell ref="A1:B2"/>
    <mergeCell ref="C1:M3"/>
    <mergeCell ref="J7:L7"/>
    <mergeCell ref="C4:M4"/>
    <mergeCell ref="C5:M5"/>
    <mergeCell ref="A6:M6"/>
  </mergeCells>
  <pageMargins left="0" right="0" top="0.5" bottom="0.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2023-03-10T02:01:45Z</dcterms:created>
  <dcterms:modified xsi:type="dcterms:W3CDTF">2023-03-15T03:35:01Z</dcterms:modified>
</cp:coreProperties>
</file>